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<sst xmlns="http://schemas.openxmlformats.org/spreadsheetml/2006/main" count="44" uniqueCount="42">
  <si>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Thermometer zur Liquidität 1. Grad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</si>
  <si>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</si>
  <si>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</si>
  <si>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</si>
  <si>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</si>
  <si>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</si>
  <si>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</si>
  <si>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</si>
  <si>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</si>
  <si>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</si>
  <si>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</si>
  <si>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</si>
  <si>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</si>
  <si>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Flüssige Mittel</t>
  </si>
  <si>
    <t>kurzfristige Verbindlichkeiten</t>
  </si>
  <si>
    <t>Liquidität 1. Grad</t>
  </si>
  <si>
    <t>aktueller Monat:</t>
  </si>
  <si>
    <t>Wert1</t>
  </si>
  <si>
    <t>Wert2</t>
  </si>
  <si>
    <t>Diagrammwerte</t>
  </si>
  <si>
    <t>Wert 1</t>
  </si>
  <si>
    <t>Wert 2</t>
  </si>
  <si>
    <t>Wert 3</t>
  </si>
  <si>
    <t>Wert 4</t>
  </si>
  <si>
    <t>Wert 5</t>
  </si>
  <si>
    <t>Wert 6</t>
  </si>
  <si>
    <t>0 - 15 %</t>
  </si>
  <si>
    <t>15 - 30 %</t>
  </si>
  <si>
    <t>30 - 50 %</t>
  </si>
  <si>
    <t>50 + %</t>
  </si>
  <si>
    <t>Rot-Orange</t>
  </si>
  <si>
    <t>Orange-Hellgelb</t>
  </si>
  <si>
    <t>Grün</t>
  </si>
  <si>
    <t>Hellgelb-Grün</t>
  </si>
  <si>
    <t>Daten für Diagramm 1</t>
  </si>
  <si>
    <t>Option: Diagramm 2 mit Wertung</t>
  </si>
  <si>
    <t>1. Grundtabelle</t>
  </si>
  <si>
    <t>Kreisdiagramm</t>
  </si>
  <si>
    <t>Säulendiagramm</t>
  </si>
  <si>
    <t>Abbildung 2</t>
  </si>
  <si>
    <t>Abbildung 3</t>
  </si>
  <si>
    <t>Abbildung 4 Fertiges Diagramm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</si>
</sst>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8">
    <font>
      <sz val="10"/>
      <name val="Arial"/>
      <family val="0"/>
    </font>
    <font>
      <sz val="8"/>
      <name val="Arial"/>
      <family val="0"/>
    </font>
    <font>
      <sz val="2.25"/>
      <name val="Arial"/>
      <family val="0"/>
    </font>
    <font>
      <sz val="11.5"/>
      <name val="Arial"/>
      <family val="2"/>
    </font>
    <font>
      <sz val="11.2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0" fontId="0" fillId="2" borderId="8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0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0" fontId="0" fillId="2" borderId="17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17" fontId="0" fillId="2" borderId="18" xfId="0" applyNumberFormat="1" applyFill="1" applyBorder="1" applyAlignment="1">
      <alignment/>
    </xf>
    <xf numFmtId="0" fontId="0" fillId="2" borderId="20" xfId="0" applyFill="1" applyBorder="1" applyAlignment="1">
      <alignment/>
    </xf>
    <xf numFmtId="10" fontId="0" fillId="2" borderId="21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172" fontId="0" fillId="2" borderId="12" xfId="0" applyNumberFormat="1" applyFill="1" applyBorder="1" applyAlignment="1">
      <alignment/>
    </xf>
    <xf numFmtId="172" fontId="0" fillId="2" borderId="15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172" fontId="0" fillId="2" borderId="16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2" borderId="17" xfId="0" applyNumberFormat="1" applyFill="1" applyBorder="1" applyAlignment="1">
      <alignment/>
    </xf>
    <xf numFmtId="10" fontId="0" fillId="2" borderId="19" xfId="0" applyNumberFormat="1" applyFill="1" applyBorder="1" applyAlignment="1">
      <alignment/>
    </xf>
    <xf numFmtId="172" fontId="0" fillId="2" borderId="17" xfId="0" applyNumberFormat="1" applyFont="1" applyFill="1" applyBorder="1" applyAlignment="1">
      <alignment/>
    </xf>
    <xf numFmtId="172" fontId="0" fillId="2" borderId="20" xfId="0" applyNumberFormat="1" applyFill="1" applyBorder="1" applyAlignment="1">
      <alignment/>
    </xf>
    <xf numFmtId="172" fontId="0" fillId="2" borderId="23" xfId="0" applyNumberFormat="1" applyFill="1" applyBorder="1" applyAlignment="1">
      <alignment/>
    </xf>
    <xf numFmtId="172" fontId="0" fillId="2" borderId="21" xfId="0" applyNumberFormat="1" applyFill="1" applyBorder="1" applyAlignment="1">
      <alignment/>
    </xf>
    <xf numFmtId="10" fontId="0" fillId="2" borderId="23" xfId="0" applyNumberForma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4" borderId="9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5" fillId="4" borderId="9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31849B"/>
      <rgbColor rgb="0000FFFF"/>
      <rgbColor rgb="00C0504D"/>
      <rgbColor rgb="00008000"/>
      <rgbColor rgb="00BFBFBF"/>
      <rgbColor rgb="00DBE5F1"/>
      <rgbColor rgb="00F8F8F8"/>
      <rgbColor rgb="00FF990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CD5B4"/>
      <rgbColor rgb="0031859C"/>
      <rgbColor rgb="00FFCC99"/>
      <rgbColor rgb="007193FF"/>
      <rgbColor rgb="0033CCCC"/>
      <rgbColor rgb="00D7E4BC"/>
      <rgbColor rgb="00FDE9D9"/>
      <rgbColor rgb="00F2DDDC"/>
      <rgbColor rgb="00E6B9B8"/>
      <rgbColor rgb="00666699"/>
      <rgbColor rgb="00969696"/>
      <rgbColor rgb="007F7F7F"/>
      <rgbColor rgb="00339966"/>
      <rgbColor rgb="00EAF1DD"/>
      <rgbColor rgb="00B8CCE4"/>
      <rgbColor rgb="00F88B5A"/>
      <rgbColor rgb="00DBEEF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Tabelle1!$B$28</c:f>
              <c:strCache>
                <c:ptCount val="1"/>
                <c:pt idx="0">
                  <c:v>Wert1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731"/>
          <c:h val="0.928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Tabelle1!$D$31</c:f>
              <c:numCache>
                <c:ptCount val="1"/>
                <c:pt idx="0">
                  <c:v>0.4126984126984127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Tabelle1!$D$30</c:f>
              <c:numCache>
                <c:ptCount val="1"/>
                <c:pt idx="0">
                  <c:v>0.5873015873015873</c:v>
                </c:pt>
              </c:numCache>
            </c:numRef>
          </c:val>
        </c:ser>
        <c:overlap val="100"/>
        <c:gapWidth val="100"/>
        <c:axId val="12237812"/>
        <c:axId val="43031445"/>
      </c:barChart>
      <c:catAx>
        <c:axId val="12237812"/>
        <c:scaling>
          <c:orientation val="minMax"/>
        </c:scaling>
        <c:axPos val="b"/>
        <c:delete val="1"/>
        <c:majorTickMark val="out"/>
        <c:minorTickMark val="none"/>
        <c:tickLblPos val="nextTo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Tabelle1!$B$28</c:f>
              <c:strCache>
                <c:ptCount val="1"/>
                <c:pt idx="0">
                  <c:v>Wert1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5"/>
          <c:w val="0.73075"/>
          <c:h val="0.928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Tabelle1!$C$100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99"/>
                </a:gs>
                <a:gs pos="100000">
                  <a:srgbClr val="FF99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Tabelle1!$C$101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008000"/>
                </a:gs>
                <a:gs pos="100000">
                  <a:srgbClr val="FFFF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Tabelle1!$C$102</c:f>
              <c:numCache>
                <c:ptCount val="1"/>
                <c:pt idx="0">
                  <c:v>0.11269841269841269</c:v>
                </c:pt>
              </c:numCache>
            </c:numRef>
          </c:val>
        </c:ser>
        <c:ser>
          <c:idx val="3"/>
          <c:order val="3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4BC"/>
                  </a:solidFill>
                </c14:spPr>
              </c14:invertSolidFillFmt>
            </c:ext>
          </c:extLst>
          <c:val>
            <c:numRef>
              <c:f>Tabelle1!$C$103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Tabelle1!$C$104</c:f>
              <c:numCache>
                <c:ptCount val="1"/>
                <c:pt idx="0">
                  <c:v>0.5873015873015873</c:v>
                </c:pt>
              </c:numCache>
            </c:numRef>
          </c:val>
        </c:ser>
        <c:overlap val="100"/>
        <c:gapWidth val="100"/>
        <c:axId val="51738686"/>
        <c:axId val="62994991"/>
      </c:barChart>
      <c:catAx>
        <c:axId val="51738686"/>
        <c:scaling>
          <c:orientation val="minMax"/>
        </c:scaling>
        <c:axPos val="b"/>
        <c:delete val="1"/>
        <c:majorTickMark val="out"/>
        <c:minorTickMark val="none"/>
        <c:tickLblPos val="nextTo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Tabelle1!$B$28</c:f>
              <c:strCache>
                <c:ptCount val="1"/>
                <c:pt idx="0">
                  <c:v>Wert1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Tabelle1!$B$28</c:f>
              <c:strCache>
                <c:ptCount val="1"/>
                <c:pt idx="0">
                  <c:v>Wert1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Tabelle1!$D$31</c:f>
              <c:numCache>
                <c:ptCount val="1"/>
                <c:pt idx="0">
                  <c:v>0.4126984126984127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Tabelle1!$D$30</c:f>
              <c:numCache>
                <c:ptCount val="1"/>
                <c:pt idx="0">
                  <c:v>0.5873015873015873</c:v>
                </c:pt>
              </c:numCache>
            </c:numRef>
          </c:val>
        </c:ser>
        <c:overlap val="100"/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53</xdr:row>
      <xdr:rowOff>104775</xdr:rowOff>
    </xdr:from>
    <xdr:to>
      <xdr:col>3</xdr:col>
      <xdr:colOff>790575</xdr:colOff>
      <xdr:row>62</xdr:row>
      <xdr:rowOff>66675</xdr:rowOff>
    </xdr:to>
    <xdr:graphicFrame>
      <xdr:nvGraphicFramePr>
        <xdr:cNvPr id="1" name="Chart 2"/>
        <xdr:cNvGraphicFramePr/>
      </xdr:nvGraphicFramePr>
      <xdr:xfrm>
        <a:off x="809625" y="9077325"/>
        <a:ext cx="1781175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19050</xdr:colOff>
      <xdr:row>34</xdr:row>
      <xdr:rowOff>66675</xdr:rowOff>
    </xdr:from>
    <xdr:to>
      <xdr:col>3</xdr:col>
      <xdr:colOff>762000</xdr:colOff>
      <xdr:row>58</xdr:row>
      <xdr:rowOff>47625</xdr:rowOff>
    </xdr:to>
    <xdr:graphicFrame>
      <xdr:nvGraphicFramePr>
        <xdr:cNvPr id="2" name="Chart 3"/>
        <xdr:cNvGraphicFramePr/>
      </xdr:nvGraphicFramePr>
      <xdr:xfrm>
        <a:off x="781050" y="5934075"/>
        <a:ext cx="17811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57150</xdr:colOff>
      <xdr:row>84</xdr:row>
      <xdr:rowOff>9525</xdr:rowOff>
    </xdr:from>
    <xdr:to>
      <xdr:col>3</xdr:col>
      <xdr:colOff>809625</xdr:colOff>
      <xdr:row>92</xdr:row>
      <xdr:rowOff>123825</xdr:rowOff>
    </xdr:to>
    <xdr:graphicFrame>
      <xdr:nvGraphicFramePr>
        <xdr:cNvPr id="3" name="Chart 5"/>
        <xdr:cNvGraphicFramePr/>
      </xdr:nvGraphicFramePr>
      <xdr:xfrm>
        <a:off x="819150" y="13811250"/>
        <a:ext cx="1790700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38100</xdr:colOff>
      <xdr:row>63</xdr:row>
      <xdr:rowOff>95250</xdr:rowOff>
    </xdr:from>
    <xdr:to>
      <xdr:col>3</xdr:col>
      <xdr:colOff>790575</xdr:colOff>
      <xdr:row>88</xdr:row>
      <xdr:rowOff>38100</xdr:rowOff>
    </xdr:to>
    <xdr:graphicFrame>
      <xdr:nvGraphicFramePr>
        <xdr:cNvPr id="4" name="Chart 6"/>
        <xdr:cNvGraphicFramePr/>
      </xdr:nvGraphicFramePr>
      <xdr:xfrm>
        <a:off x="800100" y="10668000"/>
        <a:ext cx="179070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161925</xdr:colOff>
      <xdr:row>53</xdr:row>
      <xdr:rowOff>95250</xdr:rowOff>
    </xdr:from>
    <xdr:to>
      <xdr:col>6</xdr:col>
      <xdr:colOff>857250</xdr:colOff>
      <xdr:row>62</xdr:row>
      <xdr:rowOff>66675</xdr:rowOff>
    </xdr:to>
    <xdr:graphicFrame>
      <xdr:nvGraphicFramePr>
        <xdr:cNvPr id="5" name="Chart 7"/>
        <xdr:cNvGraphicFramePr/>
      </xdr:nvGraphicFramePr>
      <xdr:xfrm>
        <a:off x="3019425" y="9067800"/>
        <a:ext cx="1790700" cy="1409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161925</xdr:colOff>
      <xdr:row>53</xdr:row>
      <xdr:rowOff>95250</xdr:rowOff>
    </xdr:from>
    <xdr:to>
      <xdr:col>9</xdr:col>
      <xdr:colOff>857250</xdr:colOff>
      <xdr:row>62</xdr:row>
      <xdr:rowOff>66675</xdr:rowOff>
    </xdr:to>
    <xdr:graphicFrame>
      <xdr:nvGraphicFramePr>
        <xdr:cNvPr id="6" name="Chart 8"/>
        <xdr:cNvGraphicFramePr/>
      </xdr:nvGraphicFramePr>
      <xdr:xfrm>
        <a:off x="5886450" y="9067800"/>
        <a:ext cx="1457325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180975</xdr:colOff>
      <xdr:row>35</xdr:row>
      <xdr:rowOff>285750</xdr:rowOff>
    </xdr:from>
    <xdr:to>
      <xdr:col>9</xdr:col>
      <xdr:colOff>704850</xdr:colOff>
      <xdr:row>57</xdr:row>
      <xdr:rowOff>38100</xdr:rowOff>
    </xdr:to>
    <xdr:graphicFrame>
      <xdr:nvGraphicFramePr>
        <xdr:cNvPr id="7" name="Chart 10"/>
        <xdr:cNvGraphicFramePr/>
      </xdr:nvGraphicFramePr>
      <xdr:xfrm>
        <a:off x="5905500" y="6315075"/>
        <a:ext cx="1285875" cy="3324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5:J104"/>
  <sheetViews>
    <sheetView tabSelected="1" workbookViewId="0" topLeftCell="A19">
      <selection activeCell="F21" sqref="F21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7.140625" style="1" customWidth="1"/>
    <col min="4" max="4" width="12.421875" style="1" customWidth="1"/>
    <col min="5" max="5" width="3.421875" style="1" customWidth="1"/>
    <col min="6" max="6" width="16.421875" style="1" customWidth="1"/>
    <col min="7" max="7" width="15.140625" style="1" bestFit="1" customWidth="1"/>
    <col min="8" max="9" width="11.421875" style="1" customWidth="1"/>
    <col min="10" max="10" width="14.8515625" style="1" customWidth="1"/>
    <col min="11" max="16384" width="11.421875" style="1" customWidth="1"/>
  </cols>
  <sheetData>
    <row r="1" ht="12.75"/>
    <row r="2" ht="12.75"/>
    <row r="3" ht="12.75"/>
    <row r="4" ht="12.75"/>
    <row r="5" ht="15.75">
      <c r="B5" s="49" t="s">
        <v>36</v>
      </c>
    </row>
    <row r="6" ht="12.75"/>
    <row r="7" ht="12.75">
      <c r="B7" s="48" t="s">
        <v>0</v>
      </c>
    </row>
    <row r="8" spans="2:7" ht="38.25">
      <c r="B8" s="50"/>
      <c r="C8" s="51"/>
      <c r="D8" s="50" t="s">
        <v>13</v>
      </c>
      <c r="E8" s="51"/>
      <c r="F8" s="52" t="s">
        <v>14</v>
      </c>
      <c r="G8" s="53" t="s">
        <v>15</v>
      </c>
    </row>
    <row r="9" spans="2:7" ht="12.75">
      <c r="B9" s="22" t="s">
        <v>1</v>
      </c>
      <c r="C9" s="24"/>
      <c r="D9" s="35">
        <v>200000</v>
      </c>
      <c r="E9" s="36"/>
      <c r="F9" s="37">
        <v>987000</v>
      </c>
      <c r="G9" s="38">
        <f>IF(OR(F9=0,F9=""),"",D9/F9)</f>
        <v>0.20263424518743667</v>
      </c>
    </row>
    <row r="10" spans="2:7" ht="12.75">
      <c r="B10" s="26" t="s">
        <v>2</v>
      </c>
      <c r="C10" s="28"/>
      <c r="D10" s="39">
        <v>150000</v>
      </c>
      <c r="E10" s="40"/>
      <c r="F10" s="41">
        <v>650000</v>
      </c>
      <c r="G10" s="42">
        <f aca="true" t="shared" si="0" ref="G10:G20">IF(OR(F10=0,F10=""),"",D10/F10)</f>
        <v>0.23076923076923078</v>
      </c>
    </row>
    <row r="11" spans="2:7" ht="12.75">
      <c r="B11" s="26" t="s">
        <v>3</v>
      </c>
      <c r="C11" s="28"/>
      <c r="D11" s="39">
        <v>350000</v>
      </c>
      <c r="E11" s="40"/>
      <c r="F11" s="41">
        <v>870000</v>
      </c>
      <c r="G11" s="42">
        <f t="shared" si="0"/>
        <v>0.40229885057471265</v>
      </c>
    </row>
    <row r="12" spans="2:7" ht="12.75">
      <c r="B12" s="26" t="s">
        <v>4</v>
      </c>
      <c r="C12" s="28"/>
      <c r="D12" s="39">
        <v>240000</v>
      </c>
      <c r="E12" s="40"/>
      <c r="F12" s="41">
        <v>930000</v>
      </c>
      <c r="G12" s="42">
        <f t="shared" si="0"/>
        <v>0.25806451612903225</v>
      </c>
    </row>
    <row r="13" spans="2:7" ht="12.75">
      <c r="B13" s="26" t="s">
        <v>5</v>
      </c>
      <c r="C13" s="28"/>
      <c r="D13" s="39">
        <v>275000</v>
      </c>
      <c r="E13" s="40"/>
      <c r="F13" s="41">
        <v>890000</v>
      </c>
      <c r="G13" s="42">
        <f t="shared" si="0"/>
        <v>0.3089887640449438</v>
      </c>
    </row>
    <row r="14" spans="2:7" ht="12.75">
      <c r="B14" s="26" t="s">
        <v>6</v>
      </c>
      <c r="C14" s="28"/>
      <c r="D14" s="39">
        <v>260000</v>
      </c>
      <c r="E14" s="40"/>
      <c r="F14" s="41">
        <v>630000</v>
      </c>
      <c r="G14" s="42">
        <f t="shared" si="0"/>
        <v>0.4126984126984127</v>
      </c>
    </row>
    <row r="15" spans="2:7" ht="12.75">
      <c r="B15" s="26" t="s">
        <v>7</v>
      </c>
      <c r="C15" s="28"/>
      <c r="D15" s="39">
        <v>290000</v>
      </c>
      <c r="E15" s="40"/>
      <c r="F15" s="41">
        <v>650000</v>
      </c>
      <c r="G15" s="42">
        <f t="shared" si="0"/>
        <v>0.4461538461538462</v>
      </c>
    </row>
    <row r="16" spans="2:7" ht="12.75">
      <c r="B16" s="26" t="s">
        <v>8</v>
      </c>
      <c r="C16" s="28"/>
      <c r="D16" s="39">
        <v>350000</v>
      </c>
      <c r="E16" s="40"/>
      <c r="F16" s="43">
        <v>680000</v>
      </c>
      <c r="G16" s="42">
        <f t="shared" si="0"/>
        <v>0.5147058823529411</v>
      </c>
    </row>
    <row r="17" spans="2:7" ht="12.75">
      <c r="B17" s="26" t="s">
        <v>9</v>
      </c>
      <c r="C17" s="28"/>
      <c r="D17" s="39">
        <v>325000</v>
      </c>
      <c r="E17" s="40"/>
      <c r="F17" s="41">
        <v>720000</v>
      </c>
      <c r="G17" s="42">
        <f t="shared" si="0"/>
        <v>0.4513888888888889</v>
      </c>
    </row>
    <row r="18" spans="2:7" ht="12.75">
      <c r="B18" s="26" t="s">
        <v>10</v>
      </c>
      <c r="C18" s="28"/>
      <c r="D18" s="39">
        <v>285000</v>
      </c>
      <c r="E18" s="40"/>
      <c r="F18" s="41">
        <v>635000</v>
      </c>
      <c r="G18" s="42">
        <f t="shared" si="0"/>
        <v>0.44881889763779526</v>
      </c>
    </row>
    <row r="19" spans="2:7" ht="12.75">
      <c r="B19" s="26" t="s">
        <v>11</v>
      </c>
      <c r="C19" s="28"/>
      <c r="D19" s="39">
        <v>198000</v>
      </c>
      <c r="E19" s="40"/>
      <c r="F19" s="41">
        <v>710000</v>
      </c>
      <c r="G19" s="42">
        <f t="shared" si="0"/>
        <v>0.27887323943661974</v>
      </c>
    </row>
    <row r="20" spans="2:7" ht="12.75">
      <c r="B20" s="31" t="s">
        <v>12</v>
      </c>
      <c r="C20" s="33"/>
      <c r="D20" s="44">
        <v>225000</v>
      </c>
      <c r="E20" s="45"/>
      <c r="F20" s="46">
        <v>825000</v>
      </c>
      <c r="G20" s="47">
        <f t="shared" si="0"/>
        <v>0.2727272727272727</v>
      </c>
    </row>
    <row r="21" ht="12.75"/>
    <row r="22" ht="12.75"/>
    <row r="23" ht="12.75">
      <c r="B23" s="48" t="s">
        <v>34</v>
      </c>
    </row>
    <row r="24" spans="2:4" ht="12.75">
      <c r="B24" s="13" t="s">
        <v>16</v>
      </c>
      <c r="C24" s="7"/>
      <c r="D24" s="20" t="str">
        <f ca="1">INDEX(B9:B20,MONTH(TODAY()),1)</f>
        <v>Juni</v>
      </c>
    </row>
    <row r="25" spans="2:5" ht="12.75">
      <c r="B25" s="18" t="s">
        <v>15</v>
      </c>
      <c r="C25" s="21"/>
      <c r="D25" s="19">
        <f ca="1">INDEX(G9:G20,MONTH(TODAY()),1)</f>
        <v>0.4126984126984127</v>
      </c>
      <c r="E25" s="2"/>
    </row>
    <row r="26" spans="2:4" ht="12.75">
      <c r="B26" s="9"/>
      <c r="C26" s="8"/>
      <c r="D26" s="14"/>
    </row>
    <row r="27" spans="2:4" ht="12.75">
      <c r="B27" s="50" t="s">
        <v>37</v>
      </c>
      <c r="C27" s="54"/>
      <c r="D27" s="51"/>
    </row>
    <row r="28" spans="2:4" ht="12.75">
      <c r="B28" s="15" t="s">
        <v>17</v>
      </c>
      <c r="C28" s="16"/>
      <c r="D28" s="17">
        <v>1</v>
      </c>
    </row>
    <row r="29" spans="2:4" ht="12.75">
      <c r="B29" s="55" t="s">
        <v>38</v>
      </c>
      <c r="C29" s="56"/>
      <c r="D29" s="57"/>
    </row>
    <row r="30" spans="2:5" ht="12.75">
      <c r="B30" s="22" t="s">
        <v>17</v>
      </c>
      <c r="C30" s="24"/>
      <c r="D30" s="23">
        <f>1-D25</f>
        <v>0.5873015873015873</v>
      </c>
      <c r="E30" s="2"/>
    </row>
    <row r="31" spans="2:5" ht="12.75">
      <c r="B31" s="31" t="s">
        <v>18</v>
      </c>
      <c r="C31" s="33"/>
      <c r="D31" s="32">
        <f>D25</f>
        <v>0.4126984126984127</v>
      </c>
      <c r="E31" s="2"/>
    </row>
    <row r="32" ht="12.75"/>
    <row r="33" ht="12.75" customHeight="1"/>
    <row r="34" spans="2:9" ht="12.75" customHeight="1">
      <c r="B34" s="48" t="s">
        <v>41</v>
      </c>
      <c r="F34" s="48" t="s">
        <v>39</v>
      </c>
      <c r="I34" s="48" t="s">
        <v>40</v>
      </c>
    </row>
    <row r="35" ht="12.75" customHeight="1"/>
    <row r="36" spans="1:10" ht="23.25" customHeight="1">
      <c r="A36" s="8"/>
      <c r="B36" s="3"/>
      <c r="C36" s="10"/>
      <c r="D36" s="4"/>
      <c r="E36" s="9"/>
      <c r="F36" s="3"/>
      <c r="G36" s="4"/>
      <c r="I36" s="3"/>
      <c r="J36" s="4"/>
    </row>
    <row r="37" spans="1:10" ht="12.75" customHeight="1">
      <c r="A37" s="8"/>
      <c r="B37" s="5"/>
      <c r="C37" s="10"/>
      <c r="D37" s="6"/>
      <c r="E37" s="9"/>
      <c r="F37" s="5"/>
      <c r="G37" s="6"/>
      <c r="I37" s="5"/>
      <c r="J37" s="6"/>
    </row>
    <row r="38" spans="1:10" ht="12" customHeight="1">
      <c r="A38" s="8"/>
      <c r="B38" s="5"/>
      <c r="C38" s="12"/>
      <c r="D38" s="6"/>
      <c r="E38" s="9"/>
      <c r="F38" s="5"/>
      <c r="G38" s="6"/>
      <c r="I38" s="5"/>
      <c r="J38" s="6"/>
    </row>
    <row r="39" spans="1:10" ht="12.75" customHeight="1">
      <c r="A39" s="8"/>
      <c r="B39" s="5"/>
      <c r="C39" s="10"/>
      <c r="D39" s="6"/>
      <c r="E39" s="9"/>
      <c r="F39" s="5"/>
      <c r="G39" s="6"/>
      <c r="I39" s="5"/>
      <c r="J39" s="6"/>
    </row>
    <row r="40" spans="1:10" ht="11.25" customHeight="1">
      <c r="A40" s="8"/>
      <c r="B40" s="5"/>
      <c r="C40" s="12"/>
      <c r="D40" s="6"/>
      <c r="E40" s="9"/>
      <c r="F40" s="5"/>
      <c r="G40" s="6"/>
      <c r="I40" s="5"/>
      <c r="J40" s="6"/>
    </row>
    <row r="41" spans="1:10" ht="12.75" customHeight="1">
      <c r="A41" s="8"/>
      <c r="B41" s="5"/>
      <c r="C41" s="10"/>
      <c r="D41" s="6"/>
      <c r="E41" s="9"/>
      <c r="F41" s="5"/>
      <c r="G41" s="6"/>
      <c r="I41" s="5"/>
      <c r="J41" s="6"/>
    </row>
    <row r="42" spans="1:10" ht="12" customHeight="1">
      <c r="A42" s="8"/>
      <c r="B42" s="5"/>
      <c r="C42" s="12"/>
      <c r="D42" s="6"/>
      <c r="E42" s="9"/>
      <c r="F42" s="5"/>
      <c r="G42" s="6"/>
      <c r="I42" s="5"/>
      <c r="J42" s="6"/>
    </row>
    <row r="43" spans="1:10" ht="12.75" customHeight="1">
      <c r="A43" s="8"/>
      <c r="B43" s="5"/>
      <c r="C43" s="10"/>
      <c r="D43" s="6"/>
      <c r="E43" s="9"/>
      <c r="F43" s="5"/>
      <c r="G43" s="6"/>
      <c r="I43" s="5"/>
      <c r="J43" s="6"/>
    </row>
    <row r="44" spans="1:10" ht="11.25" customHeight="1">
      <c r="A44" s="8"/>
      <c r="B44" s="5"/>
      <c r="C44" s="12"/>
      <c r="D44" s="6"/>
      <c r="E44" s="9"/>
      <c r="F44" s="5"/>
      <c r="G44" s="6"/>
      <c r="I44" s="5"/>
      <c r="J44" s="6"/>
    </row>
    <row r="45" spans="1:10" ht="12.75" customHeight="1">
      <c r="A45" s="8"/>
      <c r="B45" s="5"/>
      <c r="C45" s="10"/>
      <c r="D45" s="6"/>
      <c r="E45" s="9"/>
      <c r="F45" s="5"/>
      <c r="G45" s="6"/>
      <c r="I45" s="5"/>
      <c r="J45" s="6"/>
    </row>
    <row r="46" spans="1:10" ht="12" customHeight="1">
      <c r="A46" s="8"/>
      <c r="B46" s="5"/>
      <c r="C46" s="12"/>
      <c r="D46" s="6"/>
      <c r="E46" s="9"/>
      <c r="F46" s="5"/>
      <c r="G46" s="6"/>
      <c r="I46" s="5"/>
      <c r="J46" s="6"/>
    </row>
    <row r="47" spans="1:10" ht="12.75" customHeight="1">
      <c r="A47" s="8"/>
      <c r="B47" s="5"/>
      <c r="C47" s="10"/>
      <c r="D47" s="6"/>
      <c r="E47" s="9"/>
      <c r="F47" s="5"/>
      <c r="G47" s="6"/>
      <c r="I47" s="5"/>
      <c r="J47" s="6"/>
    </row>
    <row r="48" spans="1:10" ht="12" customHeight="1">
      <c r="A48" s="8"/>
      <c r="B48" s="5"/>
      <c r="C48" s="12"/>
      <c r="D48" s="6"/>
      <c r="E48" s="9"/>
      <c r="F48" s="5"/>
      <c r="G48" s="6"/>
      <c r="I48" s="5"/>
      <c r="J48" s="6"/>
    </row>
    <row r="49" spans="1:10" ht="12.75" customHeight="1">
      <c r="A49" s="8"/>
      <c r="B49" s="5"/>
      <c r="C49" s="10"/>
      <c r="D49" s="6"/>
      <c r="E49" s="9"/>
      <c r="F49" s="5"/>
      <c r="G49" s="6"/>
      <c r="I49" s="5"/>
      <c r="J49" s="6"/>
    </row>
    <row r="50" spans="1:10" ht="11.25" customHeight="1">
      <c r="A50" s="8"/>
      <c r="B50" s="5"/>
      <c r="C50" s="12"/>
      <c r="D50" s="6"/>
      <c r="E50" s="9"/>
      <c r="F50" s="5"/>
      <c r="G50" s="6"/>
      <c r="I50" s="5"/>
      <c r="J50" s="6"/>
    </row>
    <row r="51" spans="1:10" ht="12.75" customHeight="1">
      <c r="A51" s="8"/>
      <c r="B51" s="5"/>
      <c r="C51" s="10"/>
      <c r="D51" s="6"/>
      <c r="E51" s="9"/>
      <c r="F51" s="5"/>
      <c r="G51" s="6"/>
      <c r="I51" s="5"/>
      <c r="J51" s="6"/>
    </row>
    <row r="52" spans="1:10" ht="12" customHeight="1">
      <c r="A52" s="8"/>
      <c r="B52" s="5"/>
      <c r="C52" s="12"/>
      <c r="D52" s="6"/>
      <c r="E52" s="9"/>
      <c r="F52" s="5"/>
      <c r="G52" s="6"/>
      <c r="I52" s="5"/>
      <c r="J52" s="6"/>
    </row>
    <row r="53" spans="1:10" ht="12.75" customHeight="1">
      <c r="A53" s="8"/>
      <c r="B53" s="5"/>
      <c r="C53" s="10"/>
      <c r="D53" s="6"/>
      <c r="E53" s="9"/>
      <c r="F53" s="5"/>
      <c r="G53" s="6"/>
      <c r="I53" s="5"/>
      <c r="J53" s="6"/>
    </row>
    <row r="54" spans="1:10" ht="11.25" customHeight="1">
      <c r="A54" s="8"/>
      <c r="B54" s="5"/>
      <c r="C54" s="12"/>
      <c r="D54" s="6"/>
      <c r="E54" s="9"/>
      <c r="F54" s="5"/>
      <c r="G54" s="6"/>
      <c r="I54" s="5"/>
      <c r="J54" s="6"/>
    </row>
    <row r="55" spans="1:10" ht="12.75" customHeight="1">
      <c r="A55" s="8"/>
      <c r="B55" s="5"/>
      <c r="C55" s="11"/>
      <c r="D55" s="6"/>
      <c r="E55" s="9"/>
      <c r="F55" s="5"/>
      <c r="G55" s="6"/>
      <c r="I55" s="5"/>
      <c r="J55" s="6"/>
    </row>
    <row r="56" spans="2:10" ht="12.75" customHeight="1">
      <c r="B56" s="5"/>
      <c r="C56" s="11"/>
      <c r="D56" s="6"/>
      <c r="E56" s="9"/>
      <c r="F56" s="5"/>
      <c r="G56" s="6"/>
      <c r="I56" s="5"/>
      <c r="J56" s="6"/>
    </row>
    <row r="57" spans="2:10" ht="12.75" customHeight="1">
      <c r="B57" s="5"/>
      <c r="C57" s="11"/>
      <c r="D57" s="6"/>
      <c r="E57" s="9"/>
      <c r="F57" s="5"/>
      <c r="G57" s="6"/>
      <c r="I57" s="5"/>
      <c r="J57" s="6"/>
    </row>
    <row r="58" spans="2:10" ht="12.75" customHeight="1">
      <c r="B58" s="5"/>
      <c r="C58" s="11"/>
      <c r="D58" s="6"/>
      <c r="E58" s="9"/>
      <c r="F58" s="5"/>
      <c r="G58" s="6"/>
      <c r="I58" s="5"/>
      <c r="J58" s="6"/>
    </row>
    <row r="59" spans="2:10" ht="12.75" customHeight="1">
      <c r="B59" s="5"/>
      <c r="C59" s="11"/>
      <c r="D59" s="6"/>
      <c r="E59" s="9"/>
      <c r="F59" s="5"/>
      <c r="G59" s="6"/>
      <c r="I59" s="5"/>
      <c r="J59" s="6"/>
    </row>
    <row r="60" spans="2:10" ht="12.75" customHeight="1">
      <c r="B60" s="5"/>
      <c r="C60" s="11"/>
      <c r="D60" s="6"/>
      <c r="E60" s="9"/>
      <c r="F60" s="5"/>
      <c r="G60" s="6"/>
      <c r="I60" s="5"/>
      <c r="J60" s="6"/>
    </row>
    <row r="61" spans="2:10" ht="12.75" customHeight="1">
      <c r="B61" s="5"/>
      <c r="C61" s="11"/>
      <c r="D61" s="6"/>
      <c r="E61" s="9"/>
      <c r="F61" s="5"/>
      <c r="G61" s="6"/>
      <c r="I61" s="5"/>
      <c r="J61" s="6"/>
    </row>
    <row r="62" spans="2:10" ht="12.75" customHeight="1">
      <c r="B62" s="5"/>
      <c r="C62" s="11"/>
      <c r="D62" s="6"/>
      <c r="E62" s="9"/>
      <c r="F62" s="5"/>
      <c r="G62" s="6"/>
      <c r="I62" s="5"/>
      <c r="J62" s="6"/>
    </row>
    <row r="63" spans="2:10" ht="12.75" customHeight="1">
      <c r="B63" s="5"/>
      <c r="C63" s="11"/>
      <c r="D63" s="6"/>
      <c r="E63" s="9"/>
      <c r="F63" s="59"/>
      <c r="G63" s="60"/>
      <c r="I63" s="59"/>
      <c r="J63" s="60"/>
    </row>
    <row r="64" spans="2:5" ht="12.75" customHeight="1">
      <c r="B64" s="7"/>
      <c r="C64" s="7"/>
      <c r="D64" s="7"/>
      <c r="E64" s="8"/>
    </row>
    <row r="65" spans="2:5" ht="12.75" customHeight="1">
      <c r="B65" s="8"/>
      <c r="C65" s="8"/>
      <c r="D65" s="8"/>
      <c r="E65" s="8"/>
    </row>
    <row r="66" spans="2:4" ht="12.75">
      <c r="B66" s="3"/>
      <c r="C66" s="10"/>
      <c r="D66" s="4"/>
    </row>
    <row r="67" spans="2:4" ht="12.75">
      <c r="B67" s="5"/>
      <c r="C67" s="10"/>
      <c r="D67" s="6"/>
    </row>
    <row r="68" spans="2:4" ht="11.25" customHeight="1">
      <c r="B68" s="5"/>
      <c r="C68" s="12"/>
      <c r="D68" s="6"/>
    </row>
    <row r="69" spans="2:4" ht="12.75">
      <c r="B69" s="5"/>
      <c r="C69" s="10"/>
      <c r="D69" s="6"/>
    </row>
    <row r="70" spans="2:4" ht="11.25" customHeight="1">
      <c r="B70" s="5"/>
      <c r="C70" s="12"/>
      <c r="D70" s="6"/>
    </row>
    <row r="71" spans="2:4" ht="12.75">
      <c r="B71" s="5"/>
      <c r="C71" s="10"/>
      <c r="D71" s="6"/>
    </row>
    <row r="72" spans="2:4" ht="11.25" customHeight="1">
      <c r="B72" s="5"/>
      <c r="C72" s="12"/>
      <c r="D72" s="6"/>
    </row>
    <row r="73" spans="2:4" ht="12.75">
      <c r="B73" s="5"/>
      <c r="C73" s="10"/>
      <c r="D73" s="6"/>
    </row>
    <row r="74" spans="2:4" ht="11.25" customHeight="1">
      <c r="B74" s="5"/>
      <c r="C74" s="12"/>
      <c r="D74" s="6"/>
    </row>
    <row r="75" spans="2:4" ht="12.75">
      <c r="B75" s="5"/>
      <c r="C75" s="10"/>
      <c r="D75" s="6"/>
    </row>
    <row r="76" spans="2:4" ht="11.25" customHeight="1">
      <c r="B76" s="5"/>
      <c r="C76" s="12"/>
      <c r="D76" s="6"/>
    </row>
    <row r="77" spans="2:4" ht="12.75">
      <c r="B77" s="5"/>
      <c r="C77" s="10"/>
      <c r="D77" s="6"/>
    </row>
    <row r="78" spans="2:4" ht="11.25" customHeight="1">
      <c r="B78" s="5"/>
      <c r="C78" s="12"/>
      <c r="D78" s="6"/>
    </row>
    <row r="79" spans="2:4" ht="12.75">
      <c r="B79" s="5"/>
      <c r="C79" s="10"/>
      <c r="D79" s="6"/>
    </row>
    <row r="80" spans="2:4" ht="11.25" customHeight="1">
      <c r="B80" s="5"/>
      <c r="C80" s="12"/>
      <c r="D80" s="6"/>
    </row>
    <row r="81" spans="2:4" ht="12.75">
      <c r="B81" s="5"/>
      <c r="C81" s="10"/>
      <c r="D81" s="6"/>
    </row>
    <row r="82" spans="2:4" ht="11.25" customHeight="1">
      <c r="B82" s="5"/>
      <c r="C82" s="12"/>
      <c r="D82" s="6"/>
    </row>
    <row r="83" spans="2:4" ht="12.75">
      <c r="B83" s="5"/>
      <c r="C83" s="10"/>
      <c r="D83" s="6"/>
    </row>
    <row r="84" spans="2:4" ht="11.25" customHeight="1">
      <c r="B84" s="5"/>
      <c r="C84" s="12"/>
      <c r="D84" s="6"/>
    </row>
    <row r="85" spans="2:4" ht="12.75">
      <c r="B85" s="5"/>
      <c r="C85" s="11"/>
      <c r="D85" s="6"/>
    </row>
    <row r="86" spans="2:4" ht="12.75">
      <c r="B86" s="5"/>
      <c r="C86" s="11"/>
      <c r="D86" s="6"/>
    </row>
    <row r="87" spans="2:4" ht="12.75">
      <c r="B87" s="5"/>
      <c r="C87" s="11"/>
      <c r="D87" s="6"/>
    </row>
    <row r="88" spans="2:4" ht="12.75">
      <c r="B88" s="5"/>
      <c r="C88" s="11"/>
      <c r="D88" s="6"/>
    </row>
    <row r="89" spans="2:4" ht="12.75">
      <c r="B89" s="5"/>
      <c r="C89" s="11"/>
      <c r="D89" s="6"/>
    </row>
    <row r="90" spans="2:4" ht="12.75">
      <c r="B90" s="5"/>
      <c r="C90" s="11"/>
      <c r="D90" s="6"/>
    </row>
    <row r="91" spans="2:4" ht="12.75">
      <c r="B91" s="5"/>
      <c r="C91" s="11"/>
      <c r="D91" s="6"/>
    </row>
    <row r="92" spans="2:4" ht="12.75">
      <c r="B92" s="5"/>
      <c r="C92" s="11"/>
      <c r="D92" s="6"/>
    </row>
    <row r="93" spans="2:4" ht="12.75">
      <c r="B93" s="5"/>
      <c r="C93" s="11"/>
      <c r="D93" s="6"/>
    </row>
    <row r="94" spans="2:4" ht="12.75">
      <c r="B94" s="7"/>
      <c r="C94" s="7"/>
      <c r="D94" s="7"/>
    </row>
    <row r="96" ht="12.75">
      <c r="B96" s="48" t="s">
        <v>35</v>
      </c>
    </row>
    <row r="98" spans="2:6" ht="12.75">
      <c r="B98" s="58" t="s">
        <v>19</v>
      </c>
      <c r="C98" s="54"/>
      <c r="D98" s="54"/>
      <c r="E98" s="54"/>
      <c r="F98" s="51"/>
    </row>
    <row r="99" spans="2:6" ht="12.75">
      <c r="B99" s="22" t="s">
        <v>20</v>
      </c>
      <c r="C99" s="23">
        <f>D25</f>
        <v>0.4126984126984127</v>
      </c>
      <c r="D99" s="24"/>
      <c r="E99" s="24"/>
      <c r="F99" s="25"/>
    </row>
    <row r="100" spans="2:6" ht="12.75">
      <c r="B100" s="26" t="s">
        <v>21</v>
      </c>
      <c r="C100" s="27">
        <f>IF(C99&gt;0.15,0.15,C99)</f>
        <v>0.15</v>
      </c>
      <c r="D100" s="28" t="s">
        <v>26</v>
      </c>
      <c r="E100" s="28" t="s">
        <v>30</v>
      </c>
      <c r="F100" s="29"/>
    </row>
    <row r="101" spans="2:6" ht="12.75">
      <c r="B101" s="26" t="s">
        <v>22</v>
      </c>
      <c r="C101" s="27">
        <f>IF(C99&gt;0.3,0.15,IF(C99&lt;=0.15,0,C99-C100))</f>
        <v>0.15</v>
      </c>
      <c r="D101" s="30" t="s">
        <v>27</v>
      </c>
      <c r="E101" s="28" t="s">
        <v>31</v>
      </c>
      <c r="F101" s="29"/>
    </row>
    <row r="102" spans="2:6" ht="12.75">
      <c r="B102" s="26" t="s">
        <v>23</v>
      </c>
      <c r="C102" s="27">
        <f>IF(C99&gt;0.5,0.2,IF(C99&lt;=0.3,0,C99-SUM(C100:C101)))</f>
        <v>0.11269841269841269</v>
      </c>
      <c r="D102" s="28" t="s">
        <v>28</v>
      </c>
      <c r="E102" s="28" t="s">
        <v>33</v>
      </c>
      <c r="F102" s="29"/>
    </row>
    <row r="103" spans="2:6" ht="12.75">
      <c r="B103" s="26" t="s">
        <v>24</v>
      </c>
      <c r="C103" s="27">
        <f>IF(C99&gt;0.5,C99-SUM(C100:C102),0)</f>
        <v>0</v>
      </c>
      <c r="D103" s="28" t="s">
        <v>29</v>
      </c>
      <c r="E103" s="28" t="s">
        <v>32</v>
      </c>
      <c r="F103" s="29"/>
    </row>
    <row r="104" spans="2:6" ht="12.75">
      <c r="B104" s="31" t="s">
        <v>25</v>
      </c>
      <c r="C104" s="32">
        <f>1-SUM(C100:C103)</f>
        <v>0.5873015873015873</v>
      </c>
      <c r="D104" s="33"/>
      <c r="E104" s="33"/>
      <c r="F104" s="3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</cp:lastModifiedBy>
  <dcterms:created xsi:type="dcterms:W3CDTF">1996-10-17T05:27:31Z</dcterms:created>
  <dcterms:modified xsi:type="dcterms:W3CDTF">2010-06-29T06:57:23Z</dcterms:modified>
  <cp:category/>
  <cp:version/>
  <cp:contentType/>
  <cp:contentStatus/>
</cp:coreProperties>
</file>