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Erichsen\Documents\Verlage\Controlling-Journal\2025\Nachkalkulation\"/>
    </mc:Choice>
  </mc:AlternateContent>
  <xr:revisionPtr revIDLastSave="0" documentId="13_ncr:1_{7AB03B1B-D466-4520-9517-305BCB362491}" xr6:coauthVersionLast="47" xr6:coauthVersionMax="47" xr10:uidLastSave="{00000000-0000-0000-0000-000000000000}"/>
  <bookViews>
    <workbookView xWindow="195" yWindow="10215" windowWidth="19425" windowHeight="10530" xr2:uid="{44D3CFD7-A808-4881-A19C-5F18750AC89F}"/>
  </bookViews>
  <sheets>
    <sheet name="NK kurzes Projekt" sheetId="4" r:id="rId1"/>
    <sheet name="NK langlaufendes Projekt" sheetId="1" r:id="rId2"/>
    <sheet name="Gesamtliste" sheetId="2" r:id="rId3"/>
    <sheet name="Kennzahlen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19" i="1" l="1"/>
  <c r="C20" i="4"/>
  <c r="B20" i="4"/>
  <c r="D20" i="4"/>
  <c r="H30" i="3" l="1"/>
  <c r="H27" i="3"/>
  <c r="H24" i="3"/>
  <c r="H21" i="3"/>
  <c r="H18" i="3"/>
  <c r="H15" i="3"/>
  <c r="H12" i="3"/>
  <c r="H9" i="3"/>
  <c r="H6" i="3"/>
  <c r="H3" i="3"/>
  <c r="F8" i="3"/>
  <c r="F11" i="3"/>
  <c r="F14" i="3" s="1"/>
  <c r="E28" i="2"/>
  <c r="H28" i="2"/>
  <c r="I28" i="2"/>
  <c r="J28" i="2"/>
  <c r="K28" i="2" s="1"/>
  <c r="N28" i="2"/>
  <c r="Q28" i="2"/>
  <c r="E29" i="2"/>
  <c r="H29" i="2"/>
  <c r="I29" i="2"/>
  <c r="J29" i="2"/>
  <c r="K29" i="2"/>
  <c r="N29" i="2"/>
  <c r="Q29" i="2"/>
  <c r="E30" i="2"/>
  <c r="H30" i="2"/>
  <c r="I30" i="2"/>
  <c r="J30" i="2"/>
  <c r="K30" i="2"/>
  <c r="N30" i="2"/>
  <c r="Q30" i="2"/>
  <c r="E31" i="2"/>
  <c r="H31" i="2"/>
  <c r="I31" i="2"/>
  <c r="J31" i="2"/>
  <c r="N31" i="2"/>
  <c r="Q31" i="2"/>
  <c r="E32" i="2"/>
  <c r="H32" i="2"/>
  <c r="I32" i="2"/>
  <c r="J32" i="2"/>
  <c r="K32" i="2"/>
  <c r="N32" i="2"/>
  <c r="Q32" i="2"/>
  <c r="E41" i="2"/>
  <c r="H41" i="2"/>
  <c r="I41" i="2"/>
  <c r="J41" i="2"/>
  <c r="N41" i="2"/>
  <c r="Q41" i="2"/>
  <c r="E42" i="2"/>
  <c r="H42" i="2"/>
  <c r="I42" i="2"/>
  <c r="J42" i="2"/>
  <c r="K42" i="2"/>
  <c r="N42" i="2"/>
  <c r="Q42" i="2"/>
  <c r="E43" i="2"/>
  <c r="H43" i="2"/>
  <c r="I43" i="2"/>
  <c r="K43" i="2" s="1"/>
  <c r="J43" i="2"/>
  <c r="N43" i="2"/>
  <c r="Q43" i="2"/>
  <c r="E44" i="2"/>
  <c r="H44" i="2"/>
  <c r="I44" i="2"/>
  <c r="J44" i="2"/>
  <c r="K44" i="2" s="1"/>
  <c r="N44" i="2"/>
  <c r="Q44" i="2"/>
  <c r="E45" i="2"/>
  <c r="H45" i="2"/>
  <c r="I45" i="2"/>
  <c r="J45" i="2"/>
  <c r="K45" i="2" s="1"/>
  <c r="N45" i="2"/>
  <c r="Q45" i="2"/>
  <c r="F17" i="3" l="1"/>
  <c r="K31" i="2"/>
  <c r="K41" i="2"/>
  <c r="AB32" i="1"/>
  <c r="D33" i="4"/>
  <c r="S54" i="2"/>
  <c r="R54" i="2"/>
  <c r="C25" i="4" l="1"/>
  <c r="B25" i="4"/>
  <c r="C18" i="4"/>
  <c r="B18" i="4"/>
  <c r="C10" i="4"/>
  <c r="B10" i="4"/>
  <c r="D32" i="4"/>
  <c r="C31" i="4"/>
  <c r="D31" i="4" s="1"/>
  <c r="C30" i="4"/>
  <c r="D30" i="4" s="1"/>
  <c r="C29" i="4"/>
  <c r="D29" i="4" s="1"/>
  <c r="C28" i="4"/>
  <c r="D28" i="4" s="1"/>
  <c r="D27" i="4"/>
  <c r="D24" i="4"/>
  <c r="D22" i="4"/>
  <c r="D17" i="4"/>
  <c r="D16" i="4"/>
  <c r="D15" i="4"/>
  <c r="D14" i="4"/>
  <c r="E4" i="2"/>
  <c r="H4" i="2"/>
  <c r="I4" i="2"/>
  <c r="J4" i="2"/>
  <c r="K4" i="2" s="1"/>
  <c r="N4" i="2"/>
  <c r="Q4" i="2"/>
  <c r="E5" i="2"/>
  <c r="H5" i="2"/>
  <c r="I5" i="2"/>
  <c r="J5" i="2"/>
  <c r="N5" i="2"/>
  <c r="Q5" i="2"/>
  <c r="E9" i="2"/>
  <c r="H9" i="2"/>
  <c r="I9" i="2"/>
  <c r="J9" i="2"/>
  <c r="K9" i="2"/>
  <c r="N9" i="2"/>
  <c r="Q9" i="2"/>
  <c r="E10" i="2"/>
  <c r="H10" i="2"/>
  <c r="I10" i="2"/>
  <c r="J10" i="2"/>
  <c r="N10" i="2"/>
  <c r="Q10" i="2"/>
  <c r="E11" i="2"/>
  <c r="H11" i="2"/>
  <c r="I11" i="2"/>
  <c r="J11" i="2"/>
  <c r="K11" i="2" s="1"/>
  <c r="N11" i="2"/>
  <c r="Q11" i="2"/>
  <c r="E12" i="2"/>
  <c r="H12" i="2"/>
  <c r="I12" i="2"/>
  <c r="J12" i="2"/>
  <c r="N12" i="2"/>
  <c r="Q12" i="2"/>
  <c r="E13" i="2"/>
  <c r="H13" i="2"/>
  <c r="I13" i="2"/>
  <c r="J13" i="2"/>
  <c r="K13" i="2" s="1"/>
  <c r="N13" i="2"/>
  <c r="Q13" i="2"/>
  <c r="E14" i="2"/>
  <c r="H14" i="2"/>
  <c r="I14" i="2"/>
  <c r="J14" i="2"/>
  <c r="N14" i="2"/>
  <c r="Q14" i="2"/>
  <c r="E15" i="2"/>
  <c r="H15" i="2"/>
  <c r="I15" i="2"/>
  <c r="J15" i="2"/>
  <c r="N15" i="2"/>
  <c r="Q15" i="2"/>
  <c r="E16" i="2"/>
  <c r="H16" i="2"/>
  <c r="I16" i="2"/>
  <c r="J16" i="2"/>
  <c r="N16" i="2"/>
  <c r="Q16" i="2"/>
  <c r="E17" i="2"/>
  <c r="H17" i="2"/>
  <c r="I17" i="2"/>
  <c r="J17" i="2"/>
  <c r="K17" i="2" s="1"/>
  <c r="N17" i="2"/>
  <c r="Q17" i="2"/>
  <c r="E18" i="2"/>
  <c r="H18" i="2"/>
  <c r="I18" i="2"/>
  <c r="J18" i="2"/>
  <c r="N18" i="2"/>
  <c r="Q18" i="2"/>
  <c r="E19" i="2"/>
  <c r="H19" i="2"/>
  <c r="I19" i="2"/>
  <c r="J19" i="2"/>
  <c r="K19" i="2" s="1"/>
  <c r="N19" i="2"/>
  <c r="Q19" i="2"/>
  <c r="E20" i="2"/>
  <c r="H20" i="2"/>
  <c r="I20" i="2"/>
  <c r="J20" i="2"/>
  <c r="N20" i="2"/>
  <c r="Q20" i="2"/>
  <c r="E21" i="2"/>
  <c r="H21" i="2"/>
  <c r="I21" i="2"/>
  <c r="J21" i="2"/>
  <c r="N21" i="2"/>
  <c r="Q21" i="2"/>
  <c r="E22" i="2"/>
  <c r="H22" i="2"/>
  <c r="I22" i="2"/>
  <c r="J22" i="2"/>
  <c r="N22" i="2"/>
  <c r="Q22" i="2"/>
  <c r="E23" i="2"/>
  <c r="H23" i="2"/>
  <c r="I23" i="2"/>
  <c r="J23" i="2"/>
  <c r="K23" i="2" s="1"/>
  <c r="N23" i="2"/>
  <c r="Q23" i="2"/>
  <c r="E24" i="2"/>
  <c r="H24" i="2"/>
  <c r="I24" i="2"/>
  <c r="J24" i="2"/>
  <c r="N24" i="2"/>
  <c r="Q24" i="2"/>
  <c r="E25" i="2"/>
  <c r="H25" i="2"/>
  <c r="I25" i="2"/>
  <c r="J25" i="2"/>
  <c r="N25" i="2"/>
  <c r="Q25" i="2"/>
  <c r="E26" i="2"/>
  <c r="H26" i="2"/>
  <c r="I26" i="2"/>
  <c r="J26" i="2"/>
  <c r="K26" i="2"/>
  <c r="N26" i="2"/>
  <c r="Q26" i="2"/>
  <c r="E27" i="2"/>
  <c r="H27" i="2"/>
  <c r="I27" i="2"/>
  <c r="J27" i="2"/>
  <c r="N27" i="2"/>
  <c r="Q27" i="2"/>
  <c r="E33" i="2"/>
  <c r="H33" i="2"/>
  <c r="I33" i="2"/>
  <c r="J33" i="2"/>
  <c r="K33" i="2" s="1"/>
  <c r="N33" i="2"/>
  <c r="Q33" i="2"/>
  <c r="E34" i="2"/>
  <c r="H34" i="2"/>
  <c r="I34" i="2"/>
  <c r="J34" i="2"/>
  <c r="N34" i="2"/>
  <c r="Q34" i="2"/>
  <c r="E35" i="2"/>
  <c r="H35" i="2"/>
  <c r="I35" i="2"/>
  <c r="J35" i="2"/>
  <c r="K35" i="2"/>
  <c r="N35" i="2"/>
  <c r="Q35" i="2"/>
  <c r="E36" i="2"/>
  <c r="H36" i="2"/>
  <c r="I36" i="2"/>
  <c r="J36" i="2"/>
  <c r="K36" i="2" s="1"/>
  <c r="N36" i="2"/>
  <c r="Q36" i="2"/>
  <c r="E37" i="2"/>
  <c r="H37" i="2"/>
  <c r="I37" i="2"/>
  <c r="J37" i="2"/>
  <c r="N37" i="2"/>
  <c r="Q37" i="2"/>
  <c r="E38" i="2"/>
  <c r="H38" i="2"/>
  <c r="I38" i="2"/>
  <c r="J38" i="2"/>
  <c r="N38" i="2"/>
  <c r="Q38" i="2"/>
  <c r="E39" i="2"/>
  <c r="H39" i="2"/>
  <c r="I39" i="2"/>
  <c r="J39" i="2"/>
  <c r="N39" i="2"/>
  <c r="Q39" i="2"/>
  <c r="E40" i="2"/>
  <c r="H40" i="2"/>
  <c r="I40" i="2"/>
  <c r="J40" i="2"/>
  <c r="N40" i="2"/>
  <c r="Q40" i="2"/>
  <c r="E46" i="2"/>
  <c r="H46" i="2"/>
  <c r="I46" i="2"/>
  <c r="J46" i="2"/>
  <c r="N46" i="2"/>
  <c r="Q46" i="2"/>
  <c r="E47" i="2"/>
  <c r="H47" i="2"/>
  <c r="I47" i="2"/>
  <c r="J47" i="2"/>
  <c r="N47" i="2"/>
  <c r="Q47" i="2"/>
  <c r="E48" i="2"/>
  <c r="H48" i="2"/>
  <c r="I48" i="2"/>
  <c r="J48" i="2"/>
  <c r="N48" i="2"/>
  <c r="Q48" i="2"/>
  <c r="E49" i="2"/>
  <c r="H49" i="2"/>
  <c r="I49" i="2"/>
  <c r="J49" i="2"/>
  <c r="K49" i="2" s="1"/>
  <c r="N49" i="2"/>
  <c r="Q49" i="2"/>
  <c r="E50" i="2"/>
  <c r="H50" i="2"/>
  <c r="I50" i="2"/>
  <c r="J50" i="2"/>
  <c r="N50" i="2"/>
  <c r="Q50" i="2"/>
  <c r="E51" i="2"/>
  <c r="H51" i="2"/>
  <c r="I51" i="2"/>
  <c r="J51" i="2"/>
  <c r="K51" i="2" s="1"/>
  <c r="N51" i="2"/>
  <c r="Q51" i="2"/>
  <c r="E52" i="2"/>
  <c r="H52" i="2"/>
  <c r="I52" i="2"/>
  <c r="J52" i="2"/>
  <c r="K52" i="2" s="1"/>
  <c r="N52" i="2"/>
  <c r="Q52" i="2"/>
  <c r="E53" i="2"/>
  <c r="H53" i="2"/>
  <c r="I53" i="2"/>
  <c r="J53" i="2"/>
  <c r="K53" i="2" s="1"/>
  <c r="N53" i="2"/>
  <c r="Q53" i="2"/>
  <c r="S1" i="2"/>
  <c r="D54" i="2"/>
  <c r="F54" i="2"/>
  <c r="G54" i="2"/>
  <c r="L54" i="2"/>
  <c r="M54" i="2"/>
  <c r="C54" i="2"/>
  <c r="E7" i="2"/>
  <c r="H7" i="2"/>
  <c r="I7" i="2"/>
  <c r="J7" i="2"/>
  <c r="N7" i="2"/>
  <c r="Q7" i="2"/>
  <c r="E8" i="2"/>
  <c r="H8" i="2"/>
  <c r="I8" i="2"/>
  <c r="J8" i="2"/>
  <c r="N8" i="2"/>
  <c r="Q8" i="2"/>
  <c r="Q6" i="2"/>
  <c r="N6" i="2"/>
  <c r="J6" i="2"/>
  <c r="I6" i="2"/>
  <c r="H6" i="2"/>
  <c r="E6" i="2"/>
  <c r="AA30" i="1"/>
  <c r="AA29" i="1"/>
  <c r="AB29" i="1" s="1"/>
  <c r="AA28" i="1"/>
  <c r="AB28" i="1" s="1"/>
  <c r="AA27" i="1"/>
  <c r="AB27" i="1"/>
  <c r="AB30" i="1"/>
  <c r="AB31" i="1"/>
  <c r="AB26" i="1"/>
  <c r="AB12" i="1"/>
  <c r="AB8" i="1"/>
  <c r="AA23" i="1"/>
  <c r="AB23" i="1" s="1"/>
  <c r="Z23" i="1"/>
  <c r="AA22" i="1"/>
  <c r="Z22" i="1"/>
  <c r="AB22" i="1" s="1"/>
  <c r="AA21" i="1"/>
  <c r="Z21" i="1"/>
  <c r="AA16" i="1"/>
  <c r="Z16" i="1"/>
  <c r="AB16" i="1" s="1"/>
  <c r="AA15" i="1"/>
  <c r="AB15" i="1" s="1"/>
  <c r="Z15" i="1"/>
  <c r="AA14" i="1"/>
  <c r="Z14" i="1"/>
  <c r="AB14" i="1" s="1"/>
  <c r="AA13" i="1"/>
  <c r="Z13" i="1"/>
  <c r="AB13" i="1" s="1"/>
  <c r="AA12" i="1"/>
  <c r="Z12" i="1"/>
  <c r="AA11" i="1"/>
  <c r="Z11" i="1"/>
  <c r="AA8" i="1"/>
  <c r="Z8" i="1"/>
  <c r="AA7" i="1"/>
  <c r="AB7" i="1" s="1"/>
  <c r="Z7" i="1"/>
  <c r="AA6" i="1"/>
  <c r="Z6" i="1"/>
  <c r="AA5" i="1"/>
  <c r="Z5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24" i="1"/>
  <c r="B17" i="1"/>
  <c r="B9" i="1"/>
  <c r="D3" i="1"/>
  <c r="F3" i="1" s="1"/>
  <c r="H3" i="1" s="1"/>
  <c r="J3" i="1" s="1"/>
  <c r="L3" i="1" s="1"/>
  <c r="N3" i="1" s="1"/>
  <c r="P3" i="1" s="1"/>
  <c r="R3" i="1" s="1"/>
  <c r="T3" i="1" s="1"/>
  <c r="V3" i="1" s="1"/>
  <c r="X3" i="1" s="1"/>
  <c r="AB11" i="1" l="1"/>
  <c r="AB5" i="1"/>
  <c r="AB6" i="1"/>
  <c r="AB21" i="1"/>
  <c r="K20" i="2"/>
  <c r="K16" i="2"/>
  <c r="K14" i="2"/>
  <c r="K34" i="2"/>
  <c r="K27" i="2"/>
  <c r="K21" i="2"/>
  <c r="K37" i="2"/>
  <c r="K25" i="2"/>
  <c r="K24" i="2"/>
  <c r="K38" i="2"/>
  <c r="K18" i="2"/>
  <c r="K10" i="2"/>
  <c r="K50" i="2"/>
  <c r="K46" i="2"/>
  <c r="K12" i="2"/>
  <c r="K47" i="2"/>
  <c r="K15" i="2"/>
  <c r="K22" i="2"/>
  <c r="K40" i="2"/>
  <c r="K48" i="2"/>
  <c r="D25" i="4"/>
  <c r="K5" i="2"/>
  <c r="Q54" i="2"/>
  <c r="B19" i="4"/>
  <c r="C19" i="4"/>
  <c r="D9" i="4"/>
  <c r="D23" i="4"/>
  <c r="D13" i="4"/>
  <c r="D12" i="4"/>
  <c r="D8" i="4"/>
  <c r="D7" i="4"/>
  <c r="D6" i="4"/>
  <c r="K39" i="2"/>
  <c r="K7" i="2"/>
  <c r="K8" i="2"/>
  <c r="I54" i="2"/>
  <c r="E54" i="2"/>
  <c r="H54" i="2"/>
  <c r="K6" i="2"/>
  <c r="N54" i="2"/>
  <c r="J54" i="2"/>
  <c r="D18" i="1"/>
  <c r="B18" i="1"/>
  <c r="G18" i="1"/>
  <c r="H18" i="1"/>
  <c r="I18" i="1"/>
  <c r="J18" i="1"/>
  <c r="M18" i="1"/>
  <c r="AA24" i="1"/>
  <c r="U18" i="1"/>
  <c r="V18" i="1"/>
  <c r="Y18" i="1"/>
  <c r="Z24" i="1"/>
  <c r="N18" i="1"/>
  <c r="AA9" i="1"/>
  <c r="O18" i="1"/>
  <c r="P18" i="1"/>
  <c r="E18" i="1"/>
  <c r="Q18" i="1"/>
  <c r="Z17" i="1"/>
  <c r="F18" i="1"/>
  <c r="R18" i="1"/>
  <c r="AA17" i="1"/>
  <c r="S18" i="1"/>
  <c r="T18" i="1"/>
  <c r="X18" i="1"/>
  <c r="C18" i="1"/>
  <c r="K18" i="1"/>
  <c r="L18" i="1"/>
  <c r="W18" i="1"/>
  <c r="Z9" i="1"/>
  <c r="AB24" i="1" l="1"/>
  <c r="D18" i="4"/>
  <c r="D10" i="4"/>
  <c r="D19" i="4"/>
  <c r="K54" i="2"/>
  <c r="AB17" i="1"/>
  <c r="AB9" i="1"/>
  <c r="Z18" i="1"/>
  <c r="Z19" i="1" s="1"/>
  <c r="AA18" i="1"/>
  <c r="AA19" i="1" s="1"/>
  <c r="AB18" i="1" l="1"/>
</calcChain>
</file>

<file path=xl/sharedStrings.xml><?xml version="1.0" encoding="utf-8"?>
<sst xmlns="http://schemas.openxmlformats.org/spreadsheetml/2006/main" count="244" uniqueCount="103">
  <si>
    <t>Nachkalkulation</t>
  </si>
  <si>
    <t>Projekt</t>
  </si>
  <si>
    <t>Anzahlungen</t>
  </si>
  <si>
    <t>Abschläge</t>
  </si>
  <si>
    <t>Schlusszahlungen</t>
  </si>
  <si>
    <t>Sonstige Einzahlungen</t>
  </si>
  <si>
    <t>Summe Einzahlungen / Umsätze</t>
  </si>
  <si>
    <t>Plan</t>
  </si>
  <si>
    <t>Ist</t>
  </si>
  <si>
    <t>Umsätze / Einzahlungen</t>
  </si>
  <si>
    <t>Kosten / Auszahlungen</t>
  </si>
  <si>
    <t>Ergebnis / Deckungsbeitrag</t>
  </si>
  <si>
    <t>Arbeitsstunden</t>
  </si>
  <si>
    <t>Material</t>
  </si>
  <si>
    <t>Löhne</t>
  </si>
  <si>
    <t>Versicherungen</t>
  </si>
  <si>
    <t>Frachten / Transport</t>
  </si>
  <si>
    <t>Fremdleistungen</t>
  </si>
  <si>
    <t>Sonstige Auszahlungen</t>
  </si>
  <si>
    <t>Summe Kosten / Auszahlungen</t>
  </si>
  <si>
    <t>Arbeitsstunden / Zeit</t>
  </si>
  <si>
    <t>Eigene Mitarbeiter</t>
  </si>
  <si>
    <t>Fremdleister</t>
  </si>
  <si>
    <t>Sonstige</t>
  </si>
  <si>
    <t>Summe Arbeitstunden / Zeit</t>
  </si>
  <si>
    <t>Kundenrückmeldungen</t>
  </si>
  <si>
    <t>Zeiteinhaltung / Termintreue</t>
  </si>
  <si>
    <t>Freundlichkeit Personal</t>
  </si>
  <si>
    <t>Erledigungsqualität</t>
  </si>
  <si>
    <t>Gesamtzufriedenheit</t>
  </si>
  <si>
    <t>Verbesserungsvorschläge</t>
  </si>
  <si>
    <t>Sauberkeit</t>
  </si>
  <si>
    <t>Erreichbarkeit / Kommunikation</t>
  </si>
  <si>
    <t>Gesamt</t>
  </si>
  <si>
    <t>Monat</t>
  </si>
  <si>
    <t>Musterauftrag</t>
  </si>
  <si>
    <t>Kunde</t>
  </si>
  <si>
    <t>Beispielkunde</t>
  </si>
  <si>
    <t>Werte</t>
  </si>
  <si>
    <t>Euro</t>
  </si>
  <si>
    <t>Termine</t>
  </si>
  <si>
    <t>Start</t>
  </si>
  <si>
    <t>Meilenstein 1</t>
  </si>
  <si>
    <t>Meilenstein 2</t>
  </si>
  <si>
    <t>Meilenstein 3</t>
  </si>
  <si>
    <t>Meilenstein 4</t>
  </si>
  <si>
    <t>Meilenstein 5</t>
  </si>
  <si>
    <t>Projektende</t>
  </si>
  <si>
    <t>Abw,</t>
  </si>
  <si>
    <t>Abw.</t>
  </si>
  <si>
    <t>Kunden-zufriedenheit</t>
  </si>
  <si>
    <t>Fertigstellung / Termine</t>
  </si>
  <si>
    <t>Projekt/Auftrag:</t>
  </si>
  <si>
    <t>Kunde:</t>
  </si>
  <si>
    <t>Werte in:</t>
  </si>
  <si>
    <t>Kommentierungen zum Projekt (intern, z.B. zur Umsatz-, Kosten oder Terminentwicklung)</t>
  </si>
  <si>
    <t>Musterprojekt</t>
  </si>
  <si>
    <t>Monat / Periode:</t>
  </si>
  <si>
    <t>November</t>
  </si>
  <si>
    <t>Reduktion letzte Rate wegen Qualitätsproblemen</t>
  </si>
  <si>
    <t>Spezialwerkzeuge</t>
  </si>
  <si>
    <t>Lieferantenpreise wurden kurz vor Bestellung angehoben</t>
  </si>
  <si>
    <t>Deckungsbeitrag</t>
  </si>
  <si>
    <t>Kennzahlenauswahl Nachkalkulation</t>
  </si>
  <si>
    <t>Musterprojekt 1</t>
  </si>
  <si>
    <t>Musterprojekt 2</t>
  </si>
  <si>
    <t>Beispielkunde 1</t>
  </si>
  <si>
    <t>Beispielkunde 2</t>
  </si>
  <si>
    <t>Musterprojekt 3</t>
  </si>
  <si>
    <t>Beispielkunde 3</t>
  </si>
  <si>
    <t>Musterprojekt 4</t>
  </si>
  <si>
    <t>Beispielkunde 4</t>
  </si>
  <si>
    <t>Musterprojekt 5</t>
  </si>
  <si>
    <t>Beispielkunde 5</t>
  </si>
  <si>
    <t>Intere Gesamt-note (1-5)</t>
  </si>
  <si>
    <t>Interne Gesamtnote (1 = Sehr gut, 5 = Mangelhaft)</t>
  </si>
  <si>
    <r>
      <t xml:space="preserve">Interne Gesamtnote </t>
    </r>
    <r>
      <rPr>
        <sz val="11"/>
        <rFont val="Calibri"/>
        <family val="2"/>
        <scheme val="minor"/>
      </rPr>
      <t>(1 = Sehr gut, 5 = Mangelhaft)</t>
    </r>
  </si>
  <si>
    <t>Nachkalkulationsquote</t>
  </si>
  <si>
    <t>=</t>
  </si>
  <si>
    <t>Anzahl Projekte, bei denen Nachkalkulation vorgenommen wurde</t>
  </si>
  <si>
    <t>Gesamtzahl Projekte &gt; 5.000 Euro</t>
  </si>
  <si>
    <t>Anzahl Projekte bei denen der Kostenrahmen eingehalten wurde</t>
  </si>
  <si>
    <t>Gesamtzahl Projekte</t>
  </si>
  <si>
    <t>Anzahl Projekte, bei denen Arbeitsstunden eingehalten wurden</t>
  </si>
  <si>
    <t>Anzahl Projekte, bei denen Termine eingehalten wurden</t>
  </si>
  <si>
    <t>Anzahl Projekte, bei denen Einzahlungen eingehalten wurden</t>
  </si>
  <si>
    <t>----------------------------------------------------------------------------------------</t>
  </si>
  <si>
    <t>Kennzahl</t>
  </si>
  <si>
    <t>Formelvorschlag</t>
  </si>
  <si>
    <t>&gt;98%</t>
  </si>
  <si>
    <t>&gt;95%</t>
  </si>
  <si>
    <t>&gt;80%</t>
  </si>
  <si>
    <t>----------</t>
  </si>
  <si>
    <t>Bemerkungen / Erläuterungen</t>
  </si>
  <si>
    <t>Einzahlungsquote</t>
  </si>
  <si>
    <t>Kosteneinhaltungsquote</t>
  </si>
  <si>
    <t>Arbeitsstunden-Einhaltungsquote</t>
  </si>
  <si>
    <t>Termineinhaltungsquote</t>
  </si>
  <si>
    <t>Ziel-werte</t>
  </si>
  <si>
    <t>Aus-prägung</t>
  </si>
  <si>
    <t>Stand / Datum:</t>
  </si>
  <si>
    <t>Monat / Jahr</t>
  </si>
  <si>
    <t>Deckungsgrad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</si>
</sst>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d/m/yy;@"/>
  </numFmts>
  <fonts count="13" x14ac:knownFonts="1">
    <font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FF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126">
    <xf numFmtId="0" fontId="0" fillId="0" borderId="0" xfId="0"/>
    <xf numFmtId="0" fontId="3" fillId="0" borderId="0" xfId="0" applyFont="1"/>
    <xf numFmtId="0" fontId="3" fillId="0" borderId="1" xfId="0" applyFont="1" applyBorder="1"/>
    <xf numFmtId="0" fontId="1" fillId="0" borderId="1" xfId="0" applyFont="1" applyBorder="1"/>
    <xf numFmtId="164" fontId="1" fillId="0" borderId="1" xfId="0" applyNumberFormat="1" applyFont="1" applyBorder="1"/>
    <xf numFmtId="164" fontId="4" fillId="0" borderId="1" xfId="0" applyNumberFormat="1" applyFont="1" applyBorder="1"/>
    <xf numFmtId="0" fontId="5" fillId="3" borderId="2" xfId="0" applyFont="1" applyFill="1" applyBorder="1"/>
    <xf numFmtId="0" fontId="3" fillId="3" borderId="3" xfId="0" applyFont="1" applyFill="1" applyBorder="1"/>
    <xf numFmtId="0" fontId="3" fillId="3" borderId="4" xfId="0" applyFont="1" applyFill="1" applyBorder="1"/>
    <xf numFmtId="0" fontId="4" fillId="0" borderId="6" xfId="0" applyFont="1" applyBorder="1"/>
    <xf numFmtId="0" fontId="1" fillId="0" borderId="7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6" xfId="0" applyFont="1" applyBorder="1"/>
    <xf numFmtId="0" fontId="1" fillId="0" borderId="9" xfId="0" applyFont="1" applyBorder="1"/>
    <xf numFmtId="0" fontId="3" fillId="2" borderId="0" xfId="0" applyFont="1" applyFill="1" applyBorder="1"/>
    <xf numFmtId="0" fontId="3" fillId="2" borderId="5" xfId="0" applyFont="1" applyFill="1" applyBorder="1"/>
    <xf numFmtId="0" fontId="4" fillId="3" borderId="6" xfId="0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0" fontId="4" fillId="4" borderId="1" xfId="0" applyFont="1" applyFill="1" applyBorder="1"/>
    <xf numFmtId="0" fontId="7" fillId="4" borderId="1" xfId="0" applyFont="1" applyFill="1" applyBorder="1"/>
    <xf numFmtId="164" fontId="4" fillId="4" borderId="1" xfId="0" applyNumberFormat="1" applyFont="1" applyFill="1" applyBorder="1"/>
    <xf numFmtId="164" fontId="3" fillId="4" borderId="1" xfId="0" applyNumberFormat="1" applyFont="1" applyFill="1" applyBorder="1"/>
    <xf numFmtId="165" fontId="1" fillId="0" borderId="10" xfId="0" applyNumberFormat="1" applyFont="1" applyBorder="1"/>
    <xf numFmtId="165" fontId="1" fillId="0" borderId="1" xfId="0" applyNumberFormat="1" applyFont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4" borderId="1" xfId="0" applyFont="1" applyFill="1" applyBorder="1"/>
    <xf numFmtId="0" fontId="3" fillId="3" borderId="1" xfId="0" applyFont="1" applyFill="1" applyBorder="1"/>
    <xf numFmtId="0" fontId="3" fillId="0" borderId="0" xfId="0" applyFont="1" applyBorder="1"/>
    <xf numFmtId="0" fontId="3" fillId="0" borderId="13" xfId="0" applyFont="1" applyBorder="1"/>
    <xf numFmtId="0" fontId="3" fillId="2" borderId="13" xfId="0" applyFont="1" applyFill="1" applyBorder="1"/>
    <xf numFmtId="0" fontId="6" fillId="3" borderId="1" xfId="0" applyFont="1" applyFill="1" applyBorder="1"/>
    <xf numFmtId="164" fontId="0" fillId="0" borderId="1" xfId="0" applyNumberFormat="1" applyBorder="1"/>
    <xf numFmtId="16" fontId="1" fillId="0" borderId="1" xfId="0" applyNumberFormat="1" applyFont="1" applyBorder="1"/>
    <xf numFmtId="0" fontId="6" fillId="3" borderId="19" xfId="0" applyFont="1" applyFill="1" applyBorder="1"/>
    <xf numFmtId="0" fontId="6" fillId="3" borderId="20" xfId="0" applyFont="1" applyFill="1" applyBorder="1"/>
    <xf numFmtId="164" fontId="1" fillId="0" borderId="19" xfId="0" applyNumberFormat="1" applyFont="1" applyBorder="1"/>
    <xf numFmtId="164" fontId="6" fillId="3" borderId="21" xfId="0" applyNumberFormat="1" applyFont="1" applyFill="1" applyBorder="1"/>
    <xf numFmtId="164" fontId="6" fillId="3" borderId="22" xfId="0" applyNumberFormat="1" applyFont="1" applyFill="1" applyBorder="1"/>
    <xf numFmtId="164" fontId="6" fillId="3" borderId="23" xfId="0" applyNumberFormat="1" applyFont="1" applyFill="1" applyBorder="1"/>
    <xf numFmtId="0" fontId="1" fillId="0" borderId="19" xfId="0" applyFont="1" applyBorder="1"/>
    <xf numFmtId="0" fontId="1" fillId="0" borderId="20" xfId="0" applyFont="1" applyBorder="1"/>
    <xf numFmtId="0" fontId="6" fillId="3" borderId="21" xfId="0" applyFont="1" applyFill="1" applyBorder="1"/>
    <xf numFmtId="0" fontId="0" fillId="3" borderId="23" xfId="0" applyFill="1" applyBorder="1"/>
    <xf numFmtId="164" fontId="0" fillId="0" borderId="20" xfId="0" applyNumberFormat="1" applyBorder="1"/>
    <xf numFmtId="16" fontId="1" fillId="0" borderId="19" xfId="0" applyNumberFormat="1" applyFont="1" applyBorder="1"/>
    <xf numFmtId="0" fontId="0" fillId="3" borderId="21" xfId="0" applyFill="1" applyBorder="1"/>
    <xf numFmtId="0" fontId="0" fillId="3" borderId="22" xfId="0" applyFill="1" applyBorder="1"/>
    <xf numFmtId="164" fontId="0" fillId="3" borderId="23" xfId="0" applyNumberFormat="1" applyFill="1" applyBorder="1"/>
    <xf numFmtId="164" fontId="1" fillId="0" borderId="26" xfId="0" applyNumberFormat="1" applyFont="1" applyBorder="1"/>
    <xf numFmtId="0" fontId="8" fillId="3" borderId="28" xfId="0" applyFont="1" applyFill="1" applyBorder="1"/>
    <xf numFmtId="0" fontId="6" fillId="3" borderId="29" xfId="0" applyFont="1" applyFill="1" applyBorder="1"/>
    <xf numFmtId="0" fontId="6" fillId="3" borderId="30" xfId="0" applyFont="1" applyFill="1" applyBorder="1"/>
    <xf numFmtId="0" fontId="6" fillId="3" borderId="24" xfId="0" applyFont="1" applyFill="1" applyBorder="1" applyAlignment="1">
      <alignment vertical="top"/>
    </xf>
    <xf numFmtId="0" fontId="6" fillId="3" borderId="25" xfId="0" applyFont="1" applyFill="1" applyBorder="1" applyAlignment="1">
      <alignment vertical="top"/>
    </xf>
    <xf numFmtId="0" fontId="6" fillId="3" borderId="14" xfId="0" applyFont="1" applyFill="1" applyBorder="1" applyAlignment="1">
      <alignment vertical="top"/>
    </xf>
    <xf numFmtId="0" fontId="6" fillId="3" borderId="15" xfId="0" applyFont="1" applyFill="1" applyBorder="1" applyAlignment="1">
      <alignment vertical="top"/>
    </xf>
    <xf numFmtId="0" fontId="6" fillId="3" borderId="16" xfId="0" applyFont="1" applyFill="1" applyBorder="1" applyAlignment="1">
      <alignment vertical="top"/>
    </xf>
    <xf numFmtId="0" fontId="6" fillId="3" borderId="17" xfId="0" applyFont="1" applyFill="1" applyBorder="1" applyAlignment="1">
      <alignment vertical="top"/>
    </xf>
    <xf numFmtId="0" fontId="6" fillId="3" borderId="18" xfId="0" applyFont="1" applyFill="1" applyBorder="1" applyAlignment="1">
      <alignment vertical="top"/>
    </xf>
    <xf numFmtId="164" fontId="6" fillId="2" borderId="1" xfId="0" applyNumberFormat="1" applyFont="1" applyFill="1" applyBorder="1"/>
    <xf numFmtId="164" fontId="6" fillId="2" borderId="20" xfId="0" applyNumberFormat="1" applyFont="1" applyFill="1" applyBorder="1"/>
    <xf numFmtId="0" fontId="1" fillId="0" borderId="6" xfId="0" applyFont="1" applyBorder="1"/>
    <xf numFmtId="0" fontId="4" fillId="4" borderId="6" xfId="0" applyFont="1" applyFill="1" applyBorder="1"/>
    <xf numFmtId="0" fontId="1" fillId="0" borderId="8" xfId="0" applyFont="1" applyBorder="1"/>
    <xf numFmtId="0" fontId="1" fillId="4" borderId="1" xfId="0" applyFont="1" applyFill="1" applyBorder="1"/>
    <xf numFmtId="0" fontId="1" fillId="3" borderId="8" xfId="0" applyFont="1" applyFill="1" applyBorder="1"/>
    <xf numFmtId="164" fontId="1" fillId="4" borderId="1" xfId="0" applyNumberFormat="1" applyFont="1" applyFill="1" applyBorder="1"/>
    <xf numFmtId="0" fontId="9" fillId="4" borderId="1" xfId="0" applyFont="1" applyFill="1" applyBorder="1"/>
    <xf numFmtId="164" fontId="9" fillId="4" borderId="1" xfId="0" applyNumberFormat="1" applyFont="1" applyFill="1" applyBorder="1"/>
    <xf numFmtId="164" fontId="10" fillId="4" borderId="1" xfId="0" applyNumberFormat="1" applyFont="1" applyFill="1" applyBorder="1"/>
    <xf numFmtId="0" fontId="7" fillId="4" borderId="6" xfId="0" applyFont="1" applyFill="1" applyBorder="1"/>
    <xf numFmtId="0" fontId="4" fillId="4" borderId="7" xfId="0" applyFont="1" applyFill="1" applyBorder="1"/>
    <xf numFmtId="0" fontId="3" fillId="4" borderId="8" xfId="0" applyFont="1" applyFill="1" applyBorder="1"/>
    <xf numFmtId="164" fontId="7" fillId="0" borderId="26" xfId="0" applyNumberFormat="1" applyFont="1" applyBorder="1"/>
    <xf numFmtId="164" fontId="7" fillId="2" borderId="26" xfId="0" applyNumberFormat="1" applyFont="1" applyFill="1" applyBorder="1"/>
    <xf numFmtId="2" fontId="6" fillId="3" borderId="27" xfId="0" applyNumberFormat="1" applyFont="1" applyFill="1" applyBorder="1"/>
    <xf numFmtId="0" fontId="3" fillId="4" borderId="7" xfId="0" applyFont="1" applyFill="1" applyBorder="1"/>
    <xf numFmtId="0" fontId="3" fillId="2" borderId="33" xfId="0" applyFont="1" applyFill="1" applyBorder="1"/>
    <xf numFmtId="0" fontId="3" fillId="2" borderId="34" xfId="0" applyFont="1" applyFill="1" applyBorder="1"/>
    <xf numFmtId="0" fontId="0" fillId="0" borderId="35" xfId="0" applyBorder="1"/>
    <xf numFmtId="0" fontId="0" fillId="0" borderId="36" xfId="0" applyBorder="1"/>
    <xf numFmtId="0" fontId="0" fillId="0" borderId="10" xfId="0" applyBorder="1"/>
    <xf numFmtId="0" fontId="1" fillId="0" borderId="3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36" xfId="0" quotePrefix="1" applyBorder="1" applyAlignment="1">
      <alignment horizontal="center"/>
    </xf>
    <xf numFmtId="0" fontId="6" fillId="3" borderId="35" xfId="0" applyFont="1" applyFill="1" applyBorder="1" applyAlignment="1">
      <alignment vertical="top"/>
    </xf>
    <xf numFmtId="0" fontId="6" fillId="3" borderId="35" xfId="0" applyFont="1" applyFill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6" fillId="3" borderId="35" xfId="0" applyFont="1" applyFill="1" applyBorder="1" applyAlignment="1">
      <alignment horizontal="center" vertical="top" wrapText="1"/>
    </xf>
    <xf numFmtId="0" fontId="4" fillId="3" borderId="35" xfId="0" applyFont="1" applyFill="1" applyBorder="1" applyAlignment="1">
      <alignment vertical="top" wrapText="1"/>
    </xf>
    <xf numFmtId="0" fontId="8" fillId="3" borderId="6" xfId="0" applyFont="1" applyFill="1" applyBorder="1"/>
    <xf numFmtId="0" fontId="6" fillId="3" borderId="7" xfId="0" applyFont="1" applyFill="1" applyBorder="1"/>
    <xf numFmtId="0" fontId="6" fillId="3" borderId="8" xfId="0" applyFont="1" applyFill="1" applyBorder="1"/>
    <xf numFmtId="0" fontId="0" fillId="4" borderId="6" xfId="0" applyFill="1" applyBorder="1"/>
    <xf numFmtId="0" fontId="6" fillId="4" borderId="7" xfId="0" applyFont="1" applyFill="1" applyBorder="1"/>
    <xf numFmtId="0" fontId="0" fillId="4" borderId="7" xfId="0" applyFill="1" applyBorder="1"/>
    <xf numFmtId="0" fontId="7" fillId="4" borderId="7" xfId="0" applyFont="1" applyFill="1" applyBorder="1"/>
    <xf numFmtId="0" fontId="0" fillId="4" borderId="8" xfId="0" applyFill="1" applyBorder="1"/>
    <xf numFmtId="10" fontId="9" fillId="4" borderId="1" xfId="1" applyNumberFormat="1" applyFont="1" applyFill="1" applyBorder="1"/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6" fillId="3" borderId="31" xfId="0" applyFont="1" applyFill="1" applyBorder="1" applyAlignment="1">
      <alignment horizontal="center" wrapText="1"/>
    </xf>
    <xf numFmtId="0" fontId="6" fillId="3" borderId="32" xfId="0" applyFont="1" applyFill="1" applyBorder="1" applyAlignment="1">
      <alignment horizontal="center" wrapText="1"/>
    </xf>
    <xf numFmtId="0" fontId="1" fillId="0" borderId="35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0" fontId="0" fillId="0" borderId="35" xfId="1" applyNumberFormat="1" applyFont="1" applyBorder="1" applyAlignment="1">
      <alignment horizontal="center" vertical="center"/>
    </xf>
    <xf numFmtId="10" fontId="0" fillId="0" borderId="36" xfId="1" applyNumberFormat="1" applyFont="1" applyBorder="1" applyAlignment="1">
      <alignment horizontal="center" vertical="center"/>
    </xf>
    <xf numFmtId="10" fontId="0" fillId="0" borderId="10" xfId="1" applyNumberFormat="1" applyFont="1" applyBorder="1" applyAlignment="1">
      <alignment horizontal="center" vertical="center"/>
    </xf>
    <xf numFmtId="10" fontId="1" fillId="0" borderId="35" xfId="1" applyNumberFormat="1" applyFont="1" applyBorder="1" applyAlignment="1">
      <alignment horizontal="center" vertical="center"/>
    </xf>
    <xf numFmtId="10" fontId="1" fillId="0" borderId="36" xfId="1" applyNumberFormat="1" applyFont="1" applyBorder="1" applyAlignment="1">
      <alignment horizontal="center" vertical="center"/>
    </xf>
    <xf numFmtId="10" fontId="1" fillId="0" borderId="10" xfId="1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left" vertical="top" wrapText="1"/>
    </xf>
    <xf numFmtId="0" fontId="12" fillId="0" borderId="36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7" fillId="0" borderId="35" xfId="0" applyFont="1" applyBorder="1" applyAlignment="1">
      <alignment horizontal="left" vertical="center" wrapText="1"/>
    </xf>
    <xf numFmtId="0" fontId="7" fillId="0" borderId="36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</cellXfs>
  <cellStyles count="2">
    <cellStyle name="Prozent" xfId="1" builtinId="5"/>
    <cellStyle name="Standard" xfId="0" builtinId="0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7557C-B577-4B97-8C5A-68B56B26C6B5}">
  <sheetPr>
    <pageSetUpPr fitToPage="1"/>
  </sheetPr>
  <dimension ref="A1:E44"/>
  <sheetViews>
    <sheetView showGridLines="0" tabSelected="1" topLeftCell="A27" workbookViewId="0">
      <selection activeCell="D44" sqref="D44"/>
    </sheetView>
  </sheetViews>
  <sheetFormatPr baseColWidth="10" defaultRowHeight="15" outlineLevelRow="1" x14ac:dyDescent="0.25"/>
  <cols>
    <col min="1" max="1" width="29.7109375" style="1" bestFit="1" customWidth="1"/>
    <col min="2" max="3" width="10.7109375" style="1" customWidth="1"/>
    <col min="4" max="4" width="11.42578125" style="1"/>
    <col min="5" max="5" width="82.140625" style="1" bestFit="1" customWidth="1"/>
    <col min="6" max="16384" width="11.42578125" style="1"/>
  </cols>
  <sheetData>
    <row r="1" spans="1:5" ht="18.75" x14ac:dyDescent="0.3">
      <c r="A1" s="6" t="s">
        <v>0</v>
      </c>
      <c r="B1" s="7"/>
      <c r="C1" s="7"/>
      <c r="D1" s="8"/>
      <c r="E1" s="8"/>
    </row>
    <row r="2" spans="1:5" x14ac:dyDescent="0.25">
      <c r="A2" s="9" t="s">
        <v>52</v>
      </c>
      <c r="B2" s="64" t="s">
        <v>56</v>
      </c>
      <c r="C2" s="11"/>
      <c r="D2" s="12"/>
      <c r="E2" s="66"/>
    </row>
    <row r="3" spans="1:5" x14ac:dyDescent="0.25">
      <c r="A3" s="9" t="s">
        <v>53</v>
      </c>
      <c r="B3" s="64" t="s">
        <v>37</v>
      </c>
      <c r="C3" s="11"/>
      <c r="D3" s="12"/>
      <c r="E3" s="66"/>
    </row>
    <row r="4" spans="1:5" x14ac:dyDescent="0.25">
      <c r="A4" s="20" t="s">
        <v>57</v>
      </c>
      <c r="B4" s="73" t="s">
        <v>58</v>
      </c>
      <c r="C4" s="74"/>
      <c r="D4" s="75"/>
      <c r="E4" s="65" t="s">
        <v>55</v>
      </c>
    </row>
    <row r="5" spans="1:5" x14ac:dyDescent="0.25">
      <c r="A5" s="20" t="s">
        <v>9</v>
      </c>
      <c r="B5" s="20" t="s">
        <v>7</v>
      </c>
      <c r="C5" s="20" t="s">
        <v>8</v>
      </c>
      <c r="D5" s="20" t="s">
        <v>48</v>
      </c>
      <c r="E5" s="67"/>
    </row>
    <row r="6" spans="1:5" x14ac:dyDescent="0.25">
      <c r="A6" s="3" t="s">
        <v>2</v>
      </c>
      <c r="B6" s="4">
        <v>50000</v>
      </c>
      <c r="C6" s="4">
        <v>50000</v>
      </c>
      <c r="D6" s="5">
        <f>+C6-B6</f>
        <v>0</v>
      </c>
      <c r="E6" s="4"/>
    </row>
    <row r="7" spans="1:5" x14ac:dyDescent="0.25">
      <c r="A7" s="3" t="s">
        <v>3</v>
      </c>
      <c r="B7" s="4">
        <v>120000</v>
      </c>
      <c r="C7" s="4">
        <v>120000</v>
      </c>
      <c r="D7" s="5">
        <f t="shared" ref="D7:D10" si="0">+C7-B7</f>
        <v>0</v>
      </c>
      <c r="E7" s="4"/>
    </row>
    <row r="8" spans="1:5" x14ac:dyDescent="0.25">
      <c r="A8" s="3" t="s">
        <v>4</v>
      </c>
      <c r="B8" s="4">
        <v>30000</v>
      </c>
      <c r="C8" s="4">
        <v>25000</v>
      </c>
      <c r="D8" s="5">
        <f t="shared" si="0"/>
        <v>-5000</v>
      </c>
      <c r="E8" s="4" t="s">
        <v>59</v>
      </c>
    </row>
    <row r="9" spans="1:5" x14ac:dyDescent="0.25">
      <c r="A9" s="3" t="s">
        <v>5</v>
      </c>
      <c r="B9" s="4">
        <v>0</v>
      </c>
      <c r="C9" s="4">
        <v>0</v>
      </c>
      <c r="D9" s="5">
        <f t="shared" si="0"/>
        <v>0</v>
      </c>
      <c r="E9" s="4"/>
    </row>
    <row r="10" spans="1:5" x14ac:dyDescent="0.25">
      <c r="A10" s="20" t="s">
        <v>6</v>
      </c>
      <c r="B10" s="22">
        <f>SUM(B6:B9)</f>
        <v>200000</v>
      </c>
      <c r="C10" s="22">
        <f>SUM(C6:C9)</f>
        <v>195000</v>
      </c>
      <c r="D10" s="22">
        <f t="shared" si="0"/>
        <v>-5000</v>
      </c>
      <c r="E10" s="69"/>
    </row>
    <row r="11" spans="1:5" x14ac:dyDescent="0.25">
      <c r="A11" s="20" t="s">
        <v>10</v>
      </c>
      <c r="B11" s="22"/>
      <c r="C11" s="22"/>
      <c r="D11" s="28"/>
      <c r="E11" s="67"/>
    </row>
    <row r="12" spans="1:5" x14ac:dyDescent="0.25">
      <c r="A12" s="3" t="s">
        <v>13</v>
      </c>
      <c r="B12" s="4">
        <v>90000</v>
      </c>
      <c r="C12" s="4">
        <v>94320</v>
      </c>
      <c r="D12" s="5">
        <f>+B12-C12</f>
        <v>-4320</v>
      </c>
      <c r="E12" s="4" t="s">
        <v>61</v>
      </c>
    </row>
    <row r="13" spans="1:5" x14ac:dyDescent="0.25">
      <c r="A13" s="3" t="s">
        <v>14</v>
      </c>
      <c r="B13" s="4">
        <v>52000</v>
      </c>
      <c r="C13" s="4">
        <v>51480</v>
      </c>
      <c r="D13" s="5">
        <f t="shared" ref="D13:D25" si="1">+B13-C13</f>
        <v>520</v>
      </c>
      <c r="E13" s="4"/>
    </row>
    <row r="14" spans="1:5" x14ac:dyDescent="0.25">
      <c r="A14" s="3" t="s">
        <v>17</v>
      </c>
      <c r="B14" s="4">
        <v>12000</v>
      </c>
      <c r="C14" s="4">
        <v>13953</v>
      </c>
      <c r="D14" s="5">
        <f t="shared" si="1"/>
        <v>-1953</v>
      </c>
      <c r="E14" s="4"/>
    </row>
    <row r="15" spans="1:5" x14ac:dyDescent="0.25">
      <c r="A15" s="3" t="s">
        <v>15</v>
      </c>
      <c r="B15" s="4">
        <v>3000</v>
      </c>
      <c r="C15" s="4">
        <v>2890</v>
      </c>
      <c r="D15" s="5">
        <f t="shared" si="1"/>
        <v>110</v>
      </c>
      <c r="E15" s="4"/>
    </row>
    <row r="16" spans="1:5" x14ac:dyDescent="0.25">
      <c r="A16" s="3" t="s">
        <v>16</v>
      </c>
      <c r="B16" s="4">
        <v>2000</v>
      </c>
      <c r="C16" s="4">
        <v>1970</v>
      </c>
      <c r="D16" s="5">
        <f t="shared" si="1"/>
        <v>30</v>
      </c>
      <c r="E16" s="4"/>
    </row>
    <row r="17" spans="1:5" x14ac:dyDescent="0.25">
      <c r="A17" s="3" t="s">
        <v>18</v>
      </c>
      <c r="B17" s="4">
        <v>500</v>
      </c>
      <c r="C17" s="4">
        <v>607</v>
      </c>
      <c r="D17" s="5">
        <f t="shared" si="1"/>
        <v>-107</v>
      </c>
      <c r="E17" s="4" t="s">
        <v>60</v>
      </c>
    </row>
    <row r="18" spans="1:5" x14ac:dyDescent="0.25">
      <c r="A18" s="20" t="s">
        <v>19</v>
      </c>
      <c r="B18" s="22">
        <f>SUM(B12:B17)</f>
        <v>159500</v>
      </c>
      <c r="C18" s="22">
        <f>SUM(C12:C17)</f>
        <v>165220</v>
      </c>
      <c r="D18" s="22">
        <f t="shared" si="1"/>
        <v>-5720</v>
      </c>
      <c r="E18" s="69"/>
    </row>
    <row r="19" spans="1:5" ht="15.75" x14ac:dyDescent="0.25">
      <c r="A19" s="70" t="s">
        <v>62</v>
      </c>
      <c r="B19" s="71">
        <f>+B10-B18</f>
        <v>40500</v>
      </c>
      <c r="C19" s="71">
        <f>+C10-C18</f>
        <v>29780</v>
      </c>
      <c r="D19" s="71">
        <f t="shared" ref="D19" si="2">+C19-B19</f>
        <v>-10720</v>
      </c>
      <c r="E19" s="72"/>
    </row>
    <row r="20" spans="1:5" ht="15.75" x14ac:dyDescent="0.25">
      <c r="A20" s="70" t="s">
        <v>102</v>
      </c>
      <c r="B20" s="101">
        <f>IFERROR(+B19/B10,0)</f>
        <v>0.20250000000000001</v>
      </c>
      <c r="C20" s="101">
        <f>IFERROR(+C19/C10,0)</f>
        <v>0.15271794871794872</v>
      </c>
      <c r="D20" s="101">
        <f>+C20-B20</f>
        <v>-4.9782051282051293E-2</v>
      </c>
      <c r="E20" s="72"/>
    </row>
    <row r="21" spans="1:5" x14ac:dyDescent="0.25">
      <c r="A21" s="20" t="s">
        <v>20</v>
      </c>
      <c r="B21" s="22"/>
      <c r="C21" s="22"/>
      <c r="D21" s="28"/>
      <c r="E21" s="67"/>
    </row>
    <row r="22" spans="1:5" x14ac:dyDescent="0.25">
      <c r="A22" s="3" t="s">
        <v>21</v>
      </c>
      <c r="B22" s="4">
        <v>1025</v>
      </c>
      <c r="C22" s="4">
        <v>1083</v>
      </c>
      <c r="D22" s="5">
        <f t="shared" si="1"/>
        <v>-58</v>
      </c>
      <c r="E22" s="4"/>
    </row>
    <row r="23" spans="1:5" x14ac:dyDescent="0.25">
      <c r="A23" s="3" t="s">
        <v>22</v>
      </c>
      <c r="B23" s="4">
        <v>0</v>
      </c>
      <c r="C23" s="4">
        <v>0</v>
      </c>
      <c r="D23" s="5">
        <f t="shared" si="1"/>
        <v>0</v>
      </c>
      <c r="E23" s="4"/>
    </row>
    <row r="24" spans="1:5" x14ac:dyDescent="0.25">
      <c r="A24" s="3" t="s">
        <v>23</v>
      </c>
      <c r="B24" s="4">
        <v>0</v>
      </c>
      <c r="C24" s="4">
        <v>0</v>
      </c>
      <c r="D24" s="5">
        <f t="shared" si="1"/>
        <v>0</v>
      </c>
      <c r="E24" s="4"/>
    </row>
    <row r="25" spans="1:5" x14ac:dyDescent="0.25">
      <c r="A25" s="20" t="s">
        <v>24</v>
      </c>
      <c r="B25" s="22">
        <f>SUM(B22:B24)</f>
        <v>1025</v>
      </c>
      <c r="C25" s="22">
        <f>SUM(C22:C24)</f>
        <v>1083</v>
      </c>
      <c r="D25" s="22">
        <f t="shared" si="1"/>
        <v>-58</v>
      </c>
      <c r="E25" s="69"/>
    </row>
    <row r="26" spans="1:5" x14ac:dyDescent="0.25">
      <c r="A26" s="17" t="s">
        <v>40</v>
      </c>
      <c r="B26" s="18"/>
      <c r="C26" s="18"/>
      <c r="D26" s="19"/>
      <c r="E26" s="68"/>
    </row>
    <row r="27" spans="1:5" x14ac:dyDescent="0.25">
      <c r="A27" s="3" t="s">
        <v>41</v>
      </c>
      <c r="B27" s="24">
        <v>45963</v>
      </c>
      <c r="C27" s="24">
        <v>45963</v>
      </c>
      <c r="D27" s="5">
        <f>+B27-C27</f>
        <v>0</v>
      </c>
      <c r="E27" s="4"/>
    </row>
    <row r="28" spans="1:5" hidden="1" outlineLevel="1" x14ac:dyDescent="0.25">
      <c r="A28" s="3" t="s">
        <v>42</v>
      </c>
      <c r="B28" s="25">
        <v>0</v>
      </c>
      <c r="C28" s="25">
        <f>+B28</f>
        <v>0</v>
      </c>
      <c r="D28" s="5">
        <f t="shared" ref="D28:D33" si="3">+B28-C28</f>
        <v>0</v>
      </c>
      <c r="E28" s="4"/>
    </row>
    <row r="29" spans="1:5" hidden="1" outlineLevel="1" x14ac:dyDescent="0.25">
      <c r="A29" s="3" t="s">
        <v>43</v>
      </c>
      <c r="B29" s="25">
        <v>0</v>
      </c>
      <c r="C29" s="25">
        <f t="shared" ref="C29:C31" si="4">+B29</f>
        <v>0</v>
      </c>
      <c r="D29" s="5">
        <f t="shared" si="3"/>
        <v>0</v>
      </c>
      <c r="E29" s="4"/>
    </row>
    <row r="30" spans="1:5" hidden="1" outlineLevel="1" x14ac:dyDescent="0.25">
      <c r="A30" s="3" t="s">
        <v>44</v>
      </c>
      <c r="B30" s="25">
        <v>0</v>
      </c>
      <c r="C30" s="25">
        <f t="shared" si="4"/>
        <v>0</v>
      </c>
      <c r="D30" s="5">
        <f t="shared" si="3"/>
        <v>0</v>
      </c>
      <c r="E30" s="4"/>
    </row>
    <row r="31" spans="1:5" hidden="1" outlineLevel="1" x14ac:dyDescent="0.25">
      <c r="A31" s="3" t="s">
        <v>45</v>
      </c>
      <c r="B31" s="25">
        <v>0</v>
      </c>
      <c r="C31" s="25">
        <f t="shared" si="4"/>
        <v>0</v>
      </c>
      <c r="D31" s="5">
        <f t="shared" si="3"/>
        <v>0</v>
      </c>
      <c r="E31" s="4"/>
    </row>
    <row r="32" spans="1:5" hidden="1" outlineLevel="1" x14ac:dyDescent="0.25">
      <c r="A32" s="3" t="s">
        <v>46</v>
      </c>
      <c r="B32" s="25">
        <v>0</v>
      </c>
      <c r="C32" s="25">
        <v>0</v>
      </c>
      <c r="D32" s="5">
        <f t="shared" si="3"/>
        <v>0</v>
      </c>
      <c r="E32" s="4"/>
    </row>
    <row r="33" spans="1:5" collapsed="1" x14ac:dyDescent="0.25">
      <c r="A33" s="3" t="s">
        <v>47</v>
      </c>
      <c r="B33" s="25">
        <v>45981</v>
      </c>
      <c r="C33" s="25">
        <v>45984</v>
      </c>
      <c r="D33" s="5">
        <f t="shared" si="3"/>
        <v>-3</v>
      </c>
      <c r="E33" s="4"/>
    </row>
    <row r="34" spans="1:5" x14ac:dyDescent="0.25">
      <c r="A34" s="14"/>
      <c r="B34" s="30"/>
      <c r="C34" s="30"/>
      <c r="D34" s="31"/>
      <c r="E34" s="31"/>
    </row>
    <row r="35" spans="1:5" x14ac:dyDescent="0.25">
      <c r="A35" s="17" t="s">
        <v>25</v>
      </c>
      <c r="B35" s="18"/>
      <c r="C35" s="19"/>
      <c r="D35" s="29"/>
      <c r="E35" s="29"/>
    </row>
    <row r="36" spans="1:5" x14ac:dyDescent="0.25">
      <c r="A36" s="3" t="s">
        <v>27</v>
      </c>
      <c r="B36" s="15"/>
      <c r="C36" s="4">
        <v>2</v>
      </c>
      <c r="D36" s="32"/>
      <c r="E36" s="32"/>
    </row>
    <row r="37" spans="1:5" x14ac:dyDescent="0.25">
      <c r="A37" s="3" t="s">
        <v>28</v>
      </c>
      <c r="B37" s="27"/>
      <c r="C37" s="4">
        <v>2.5</v>
      </c>
      <c r="D37" s="32"/>
      <c r="E37" s="32"/>
    </row>
    <row r="38" spans="1:5" x14ac:dyDescent="0.25">
      <c r="A38" s="3" t="s">
        <v>26</v>
      </c>
      <c r="B38" s="27"/>
      <c r="C38" s="4">
        <v>2</v>
      </c>
      <c r="D38" s="32"/>
      <c r="E38" s="32"/>
    </row>
    <row r="39" spans="1:5" x14ac:dyDescent="0.25">
      <c r="A39" s="3" t="s">
        <v>31</v>
      </c>
      <c r="B39" s="27"/>
      <c r="C39" s="4">
        <v>1.5</v>
      </c>
      <c r="D39" s="32"/>
      <c r="E39" s="32"/>
    </row>
    <row r="40" spans="1:5" x14ac:dyDescent="0.25">
      <c r="A40" s="3" t="s">
        <v>32</v>
      </c>
      <c r="B40" s="27"/>
      <c r="C40" s="4">
        <v>2</v>
      </c>
      <c r="D40" s="32"/>
      <c r="E40" s="32"/>
    </row>
    <row r="41" spans="1:5" x14ac:dyDescent="0.25">
      <c r="A41" s="3" t="s">
        <v>29</v>
      </c>
      <c r="B41" s="16"/>
      <c r="C41" s="4">
        <v>2</v>
      </c>
      <c r="D41" s="32"/>
      <c r="E41" s="32"/>
    </row>
    <row r="42" spans="1:5" x14ac:dyDescent="0.25">
      <c r="A42" s="17" t="s">
        <v>30</v>
      </c>
      <c r="B42" s="18"/>
      <c r="C42" s="19"/>
      <c r="D42" s="19"/>
      <c r="E42" s="19"/>
    </row>
    <row r="43" spans="1:5" ht="44.25" customHeight="1" x14ac:dyDescent="0.25">
      <c r="A43" s="102"/>
      <c r="B43" s="103"/>
      <c r="C43" s="103"/>
      <c r="D43" s="103"/>
      <c r="E43" s="104"/>
    </row>
    <row r="44" spans="1:5" x14ac:dyDescent="0.25">
      <c r="A44" s="65" t="s">
        <v>76</v>
      </c>
      <c r="B44" s="79"/>
      <c r="C44" s="79"/>
      <c r="D44" s="77">
        <v>3</v>
      </c>
      <c r="E44" s="75"/>
    </row>
  </sheetData>
  <mergeCells count="1">
    <mergeCell ref="A43:E43"/>
  </mergeCells>
  <conditionalFormatting sqref="D44">
    <cfRule type="colorScale" priority="2">
      <colorScale>
        <cfvo type="num" val="1"/>
        <cfvo type="num" val="3"/>
        <cfvo type="num" val="5"/>
        <color rgb="FF00B050"/>
        <color rgb="FFFFEB84"/>
        <color rgb="FFFF0000"/>
      </colorScale>
    </cfRule>
  </conditionalFormatting>
  <conditionalFormatting sqref="D20">
    <cfRule type="cellIs" dxfId="1" priority="1" operator="lessThan">
      <formula>0</formula>
    </cfRule>
  </conditionalFormatting>
  <printOptions horizontalCentered="1" verticalCentered="1"/>
  <pageMargins left="0.11811023622047245" right="0.11811023622047245" top="0.19685039370078741" bottom="0.19685039370078741" header="0.31496062992125984" footer="0.31496062992125984"/>
  <pageSetup paperSize="9" scale="7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993F3-8FBC-4AF9-BD70-01EFABBAFE92}">
  <sheetPr>
    <pageSetUpPr fitToPage="1"/>
  </sheetPr>
  <dimension ref="A1:AB45"/>
  <sheetViews>
    <sheetView showGridLines="0" workbookViewId="0">
      <selection activeCell="AB19" sqref="AB19"/>
    </sheetView>
  </sheetViews>
  <sheetFormatPr baseColWidth="10" defaultRowHeight="15" outlineLevelCol="1" x14ac:dyDescent="0.25"/>
  <cols>
    <col min="1" max="1" width="29.7109375" style="1" bestFit="1" customWidth="1"/>
    <col min="2" max="13" width="10.7109375" style="1" customWidth="1"/>
    <col min="14" max="25" width="10.7109375" style="1" customWidth="1" outlineLevel="1"/>
    <col min="26" max="27" width="10.7109375" style="1" customWidth="1"/>
    <col min="28" max="16384" width="11.42578125" style="1"/>
  </cols>
  <sheetData>
    <row r="1" spans="1:28" ht="18.75" x14ac:dyDescent="0.3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8"/>
    </row>
    <row r="2" spans="1:28" x14ac:dyDescent="0.25">
      <c r="A2" s="9" t="s">
        <v>52</v>
      </c>
      <c r="B2" s="10" t="s">
        <v>35</v>
      </c>
      <c r="C2" s="11"/>
      <c r="D2" s="11"/>
      <c r="E2" s="12"/>
      <c r="F2" s="9" t="s">
        <v>53</v>
      </c>
      <c r="G2" s="10" t="s">
        <v>37</v>
      </c>
      <c r="H2" s="11"/>
      <c r="I2" s="11"/>
      <c r="J2" s="12"/>
      <c r="K2" s="9" t="s">
        <v>54</v>
      </c>
      <c r="L2" s="10" t="s">
        <v>39</v>
      </c>
      <c r="M2" s="12"/>
      <c r="N2" s="13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2"/>
      <c r="AB2" s="2"/>
    </row>
    <row r="3" spans="1:28" x14ac:dyDescent="0.25">
      <c r="A3" s="20" t="s">
        <v>34</v>
      </c>
      <c r="B3" s="21">
        <v>1</v>
      </c>
      <c r="C3" s="20"/>
      <c r="D3" s="20">
        <f>+B3+1</f>
        <v>2</v>
      </c>
      <c r="E3" s="20"/>
      <c r="F3" s="20">
        <f>+D3+1</f>
        <v>3</v>
      </c>
      <c r="G3" s="20"/>
      <c r="H3" s="20">
        <f>+F3+1</f>
        <v>4</v>
      </c>
      <c r="I3" s="20"/>
      <c r="J3" s="20">
        <f>+H3+1</f>
        <v>5</v>
      </c>
      <c r="K3" s="20"/>
      <c r="L3" s="20">
        <f>+J3+1</f>
        <v>6</v>
      </c>
      <c r="M3" s="20"/>
      <c r="N3" s="20">
        <f>+L3+1</f>
        <v>7</v>
      </c>
      <c r="O3" s="20"/>
      <c r="P3" s="20">
        <f>+N3+1</f>
        <v>8</v>
      </c>
      <c r="Q3" s="20"/>
      <c r="R3" s="20">
        <f>+P3+1</f>
        <v>9</v>
      </c>
      <c r="S3" s="20"/>
      <c r="T3" s="20">
        <f>+R3+1</f>
        <v>10</v>
      </c>
      <c r="U3" s="20"/>
      <c r="V3" s="20">
        <f>+T3+1</f>
        <v>11</v>
      </c>
      <c r="W3" s="20"/>
      <c r="X3" s="20">
        <f>+V3+1</f>
        <v>12</v>
      </c>
      <c r="Y3" s="20"/>
      <c r="Z3" s="20" t="s">
        <v>33</v>
      </c>
      <c r="AA3" s="20"/>
      <c r="AB3" s="28"/>
    </row>
    <row r="4" spans="1:28" x14ac:dyDescent="0.25">
      <c r="A4" s="20" t="s">
        <v>9</v>
      </c>
      <c r="B4" s="20" t="s">
        <v>7</v>
      </c>
      <c r="C4" s="20" t="s">
        <v>8</v>
      </c>
      <c r="D4" s="20" t="s">
        <v>7</v>
      </c>
      <c r="E4" s="20" t="s">
        <v>8</v>
      </c>
      <c r="F4" s="20" t="s">
        <v>7</v>
      </c>
      <c r="G4" s="20" t="s">
        <v>8</v>
      </c>
      <c r="H4" s="20" t="s">
        <v>7</v>
      </c>
      <c r="I4" s="20" t="s">
        <v>8</v>
      </c>
      <c r="J4" s="20" t="s">
        <v>7</v>
      </c>
      <c r="K4" s="20" t="s">
        <v>8</v>
      </c>
      <c r="L4" s="20" t="s">
        <v>7</v>
      </c>
      <c r="M4" s="20" t="s">
        <v>8</v>
      </c>
      <c r="N4" s="20" t="s">
        <v>7</v>
      </c>
      <c r="O4" s="20" t="s">
        <v>8</v>
      </c>
      <c r="P4" s="20" t="s">
        <v>7</v>
      </c>
      <c r="Q4" s="20" t="s">
        <v>8</v>
      </c>
      <c r="R4" s="20" t="s">
        <v>7</v>
      </c>
      <c r="S4" s="20" t="s">
        <v>8</v>
      </c>
      <c r="T4" s="20" t="s">
        <v>7</v>
      </c>
      <c r="U4" s="20" t="s">
        <v>8</v>
      </c>
      <c r="V4" s="20" t="s">
        <v>7</v>
      </c>
      <c r="W4" s="20" t="s">
        <v>8</v>
      </c>
      <c r="X4" s="20" t="s">
        <v>7</v>
      </c>
      <c r="Y4" s="20" t="s">
        <v>8</v>
      </c>
      <c r="Z4" s="20" t="s">
        <v>7</v>
      </c>
      <c r="AA4" s="20" t="s">
        <v>8</v>
      </c>
      <c r="AB4" s="20" t="s">
        <v>49</v>
      </c>
    </row>
    <row r="5" spans="1:28" x14ac:dyDescent="0.25">
      <c r="A5" s="3" t="s">
        <v>2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100</v>
      </c>
      <c r="Y5" s="4">
        <v>90</v>
      </c>
      <c r="Z5" s="5">
        <f>+B5+D5+F5+H5+J5+L5+N5+P5+R5+T5+V5+X5</f>
        <v>100</v>
      </c>
      <c r="AA5" s="5">
        <f>+C5+E5+G5+I5+K5+M5+O5+Q5+S5+U5+W5+Y5</f>
        <v>90</v>
      </c>
      <c r="AB5" s="5">
        <f>+AA5-Z5</f>
        <v>-10</v>
      </c>
    </row>
    <row r="6" spans="1:28" x14ac:dyDescent="0.25">
      <c r="A6" s="3" t="s">
        <v>3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5">
        <f t="shared" ref="Z6:Z24" si="0">+B6+D6+F6+H6+J6+L6+N6+P6+R6+T6+V6+X6</f>
        <v>0</v>
      </c>
      <c r="AA6" s="5">
        <f t="shared" ref="AA6:AA24" si="1">+C6+E6+G6+I6+K6+M6+O6+Q6+S6+U6+W6+Y6</f>
        <v>0</v>
      </c>
      <c r="AB6" s="5">
        <f t="shared" ref="AB6:AB9" si="2">+AA6-Z6</f>
        <v>0</v>
      </c>
    </row>
    <row r="7" spans="1:28" x14ac:dyDescent="0.25">
      <c r="A7" s="3" t="s">
        <v>4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5">
        <f t="shared" si="0"/>
        <v>0</v>
      </c>
      <c r="AA7" s="5">
        <f t="shared" si="1"/>
        <v>0</v>
      </c>
      <c r="AB7" s="5">
        <f t="shared" si="2"/>
        <v>0</v>
      </c>
    </row>
    <row r="8" spans="1:28" x14ac:dyDescent="0.25">
      <c r="A8" s="3" t="s">
        <v>5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5">
        <f t="shared" si="0"/>
        <v>0</v>
      </c>
      <c r="AA8" s="5">
        <f t="shared" si="1"/>
        <v>0</v>
      </c>
      <c r="AB8" s="5">
        <f t="shared" si="2"/>
        <v>0</v>
      </c>
    </row>
    <row r="9" spans="1:28" x14ac:dyDescent="0.25">
      <c r="A9" s="20" t="s">
        <v>6</v>
      </c>
      <c r="B9" s="22">
        <f>SUM(B5:B8)</f>
        <v>0</v>
      </c>
      <c r="C9" s="22">
        <f t="shared" ref="C9:Y9" si="3">SUM(C5:C8)</f>
        <v>0</v>
      </c>
      <c r="D9" s="22">
        <f t="shared" si="3"/>
        <v>0</v>
      </c>
      <c r="E9" s="22">
        <f t="shared" si="3"/>
        <v>0</v>
      </c>
      <c r="F9" s="22">
        <f t="shared" si="3"/>
        <v>0</v>
      </c>
      <c r="G9" s="22">
        <f t="shared" si="3"/>
        <v>0</v>
      </c>
      <c r="H9" s="22">
        <f t="shared" si="3"/>
        <v>0</v>
      </c>
      <c r="I9" s="22">
        <f t="shared" si="3"/>
        <v>0</v>
      </c>
      <c r="J9" s="22">
        <f t="shared" si="3"/>
        <v>0</v>
      </c>
      <c r="K9" s="22">
        <f t="shared" si="3"/>
        <v>0</v>
      </c>
      <c r="L9" s="22">
        <f t="shared" si="3"/>
        <v>0</v>
      </c>
      <c r="M9" s="22">
        <f t="shared" si="3"/>
        <v>0</v>
      </c>
      <c r="N9" s="22">
        <f t="shared" si="3"/>
        <v>0</v>
      </c>
      <c r="O9" s="22">
        <f t="shared" si="3"/>
        <v>0</v>
      </c>
      <c r="P9" s="22">
        <f t="shared" si="3"/>
        <v>0</v>
      </c>
      <c r="Q9" s="22">
        <f t="shared" si="3"/>
        <v>0</v>
      </c>
      <c r="R9" s="22">
        <f t="shared" si="3"/>
        <v>0</v>
      </c>
      <c r="S9" s="22">
        <f t="shared" si="3"/>
        <v>0</v>
      </c>
      <c r="T9" s="22">
        <f t="shared" si="3"/>
        <v>0</v>
      </c>
      <c r="U9" s="22">
        <f t="shared" si="3"/>
        <v>0</v>
      </c>
      <c r="V9" s="22">
        <f t="shared" si="3"/>
        <v>0</v>
      </c>
      <c r="W9" s="22">
        <f t="shared" si="3"/>
        <v>0</v>
      </c>
      <c r="X9" s="22">
        <f t="shared" si="3"/>
        <v>100</v>
      </c>
      <c r="Y9" s="22">
        <f t="shared" si="3"/>
        <v>90</v>
      </c>
      <c r="Z9" s="22">
        <f t="shared" si="0"/>
        <v>100</v>
      </c>
      <c r="AA9" s="22">
        <f t="shared" si="1"/>
        <v>90</v>
      </c>
      <c r="AB9" s="5">
        <f t="shared" si="2"/>
        <v>-10</v>
      </c>
    </row>
    <row r="10" spans="1:28" x14ac:dyDescent="0.25">
      <c r="A10" s="20" t="s">
        <v>10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2"/>
      <c r="AA10" s="22"/>
      <c r="AB10" s="2"/>
    </row>
    <row r="11" spans="1:28" x14ac:dyDescent="0.25">
      <c r="A11" s="3" t="s">
        <v>13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80</v>
      </c>
      <c r="Y11" s="4">
        <v>85</v>
      </c>
      <c r="Z11" s="5">
        <f t="shared" si="0"/>
        <v>80</v>
      </c>
      <c r="AA11" s="5">
        <f t="shared" si="1"/>
        <v>85</v>
      </c>
      <c r="AB11" s="5">
        <f>+Z11-AA11</f>
        <v>-5</v>
      </c>
    </row>
    <row r="12" spans="1:28" x14ac:dyDescent="0.25">
      <c r="A12" s="3" t="s">
        <v>14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5">
        <f t="shared" si="0"/>
        <v>0</v>
      </c>
      <c r="AA12" s="5">
        <f t="shared" si="1"/>
        <v>0</v>
      </c>
      <c r="AB12" s="5">
        <f t="shared" ref="AB12:AB24" si="4">+Z12-AA12</f>
        <v>0</v>
      </c>
    </row>
    <row r="13" spans="1:28" x14ac:dyDescent="0.25">
      <c r="A13" s="3" t="s">
        <v>17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5">
        <f t="shared" si="0"/>
        <v>0</v>
      </c>
      <c r="AA13" s="5">
        <f t="shared" si="1"/>
        <v>0</v>
      </c>
      <c r="AB13" s="5">
        <f t="shared" si="4"/>
        <v>0</v>
      </c>
    </row>
    <row r="14" spans="1:28" x14ac:dyDescent="0.25">
      <c r="A14" s="3" t="s">
        <v>15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5">
        <f t="shared" si="0"/>
        <v>0</v>
      </c>
      <c r="AA14" s="5">
        <f t="shared" si="1"/>
        <v>0</v>
      </c>
      <c r="AB14" s="5">
        <f t="shared" si="4"/>
        <v>0</v>
      </c>
    </row>
    <row r="15" spans="1:28" x14ac:dyDescent="0.25">
      <c r="A15" s="3" t="s">
        <v>16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5">
        <f t="shared" si="0"/>
        <v>0</v>
      </c>
      <c r="AA15" s="5">
        <f t="shared" si="1"/>
        <v>0</v>
      </c>
      <c r="AB15" s="5">
        <f t="shared" si="4"/>
        <v>0</v>
      </c>
    </row>
    <row r="16" spans="1:28" x14ac:dyDescent="0.25">
      <c r="A16" s="3" t="s">
        <v>18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5">
        <f t="shared" si="0"/>
        <v>0</v>
      </c>
      <c r="AA16" s="5">
        <f t="shared" si="1"/>
        <v>0</v>
      </c>
      <c r="AB16" s="5">
        <f t="shared" si="4"/>
        <v>0</v>
      </c>
    </row>
    <row r="17" spans="1:28" x14ac:dyDescent="0.25">
      <c r="A17" s="20" t="s">
        <v>19</v>
      </c>
      <c r="B17" s="22">
        <f>SUM(B11:B16)</f>
        <v>0</v>
      </c>
      <c r="C17" s="22">
        <f t="shared" ref="C17:Y17" si="5">SUM(C11:C16)</f>
        <v>0</v>
      </c>
      <c r="D17" s="22">
        <f t="shared" si="5"/>
        <v>0</v>
      </c>
      <c r="E17" s="22">
        <f t="shared" si="5"/>
        <v>0</v>
      </c>
      <c r="F17" s="22">
        <f t="shared" si="5"/>
        <v>0</v>
      </c>
      <c r="G17" s="22">
        <f t="shared" si="5"/>
        <v>0</v>
      </c>
      <c r="H17" s="22">
        <f t="shared" si="5"/>
        <v>0</v>
      </c>
      <c r="I17" s="22">
        <f t="shared" si="5"/>
        <v>0</v>
      </c>
      <c r="J17" s="22">
        <f t="shared" si="5"/>
        <v>0</v>
      </c>
      <c r="K17" s="22">
        <f t="shared" si="5"/>
        <v>0</v>
      </c>
      <c r="L17" s="22">
        <f t="shared" si="5"/>
        <v>0</v>
      </c>
      <c r="M17" s="22">
        <f t="shared" si="5"/>
        <v>0</v>
      </c>
      <c r="N17" s="22">
        <f t="shared" si="5"/>
        <v>0</v>
      </c>
      <c r="O17" s="22">
        <f t="shared" si="5"/>
        <v>0</v>
      </c>
      <c r="P17" s="22">
        <f t="shared" si="5"/>
        <v>0</v>
      </c>
      <c r="Q17" s="22">
        <f t="shared" si="5"/>
        <v>0</v>
      </c>
      <c r="R17" s="22">
        <f t="shared" si="5"/>
        <v>0</v>
      </c>
      <c r="S17" s="22">
        <f t="shared" si="5"/>
        <v>0</v>
      </c>
      <c r="T17" s="22">
        <f t="shared" si="5"/>
        <v>0</v>
      </c>
      <c r="U17" s="22">
        <f t="shared" si="5"/>
        <v>0</v>
      </c>
      <c r="V17" s="22">
        <f t="shared" si="5"/>
        <v>0</v>
      </c>
      <c r="W17" s="22">
        <f t="shared" si="5"/>
        <v>0</v>
      </c>
      <c r="X17" s="22">
        <f t="shared" si="5"/>
        <v>80</v>
      </c>
      <c r="Y17" s="22">
        <f t="shared" si="5"/>
        <v>85</v>
      </c>
      <c r="Z17" s="22">
        <f t="shared" si="0"/>
        <v>80</v>
      </c>
      <c r="AA17" s="22">
        <f t="shared" si="1"/>
        <v>85</v>
      </c>
      <c r="AB17" s="22">
        <f t="shared" si="4"/>
        <v>-5</v>
      </c>
    </row>
    <row r="18" spans="1:28" ht="15.75" x14ac:dyDescent="0.25">
      <c r="A18" s="70" t="s">
        <v>62</v>
      </c>
      <c r="B18" s="71">
        <f>+B9-B17</f>
        <v>0</v>
      </c>
      <c r="C18" s="71">
        <f t="shared" ref="C18:Y18" si="6">+C9-C17</f>
        <v>0</v>
      </c>
      <c r="D18" s="71">
        <f t="shared" si="6"/>
        <v>0</v>
      </c>
      <c r="E18" s="71">
        <f t="shared" si="6"/>
        <v>0</v>
      </c>
      <c r="F18" s="71">
        <f t="shared" si="6"/>
        <v>0</v>
      </c>
      <c r="G18" s="71">
        <f t="shared" si="6"/>
        <v>0</v>
      </c>
      <c r="H18" s="71">
        <f t="shared" si="6"/>
        <v>0</v>
      </c>
      <c r="I18" s="71">
        <f t="shared" si="6"/>
        <v>0</v>
      </c>
      <c r="J18" s="71">
        <f t="shared" si="6"/>
        <v>0</v>
      </c>
      <c r="K18" s="71">
        <f t="shared" si="6"/>
        <v>0</v>
      </c>
      <c r="L18" s="71">
        <f t="shared" si="6"/>
        <v>0</v>
      </c>
      <c r="M18" s="71">
        <f t="shared" si="6"/>
        <v>0</v>
      </c>
      <c r="N18" s="71">
        <f t="shared" si="6"/>
        <v>0</v>
      </c>
      <c r="O18" s="71">
        <f t="shared" si="6"/>
        <v>0</v>
      </c>
      <c r="P18" s="71">
        <f t="shared" si="6"/>
        <v>0</v>
      </c>
      <c r="Q18" s="71">
        <f t="shared" si="6"/>
        <v>0</v>
      </c>
      <c r="R18" s="71">
        <f t="shared" si="6"/>
        <v>0</v>
      </c>
      <c r="S18" s="71">
        <f t="shared" si="6"/>
        <v>0</v>
      </c>
      <c r="T18" s="71">
        <f t="shared" si="6"/>
        <v>0</v>
      </c>
      <c r="U18" s="71">
        <f t="shared" si="6"/>
        <v>0</v>
      </c>
      <c r="V18" s="71">
        <f t="shared" si="6"/>
        <v>0</v>
      </c>
      <c r="W18" s="71">
        <f t="shared" si="6"/>
        <v>0</v>
      </c>
      <c r="X18" s="71">
        <f t="shared" si="6"/>
        <v>20</v>
      </c>
      <c r="Y18" s="71">
        <f t="shared" si="6"/>
        <v>5</v>
      </c>
      <c r="Z18" s="71">
        <f t="shared" si="0"/>
        <v>20</v>
      </c>
      <c r="AA18" s="71">
        <f t="shared" si="1"/>
        <v>5</v>
      </c>
      <c r="AB18" s="71">
        <f t="shared" ref="AB18" si="7">+AA18-Z18</f>
        <v>-15</v>
      </c>
    </row>
    <row r="19" spans="1:28" ht="15.75" x14ac:dyDescent="0.25">
      <c r="A19" s="70" t="s">
        <v>102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101">
        <f>IFERROR(+Z18/Z9,0)</f>
        <v>0.2</v>
      </c>
      <c r="AA19" s="101">
        <f>IFERROR(+AA18/AA9,0)</f>
        <v>5.5555555555555552E-2</v>
      </c>
      <c r="AB19" s="101">
        <f>+AA19-Z19</f>
        <v>-0.14444444444444446</v>
      </c>
    </row>
    <row r="20" spans="1:28" x14ac:dyDescent="0.25">
      <c r="A20" s="20" t="s">
        <v>20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2"/>
      <c r="AA20" s="22"/>
      <c r="AB20" s="28"/>
    </row>
    <row r="21" spans="1:28" x14ac:dyDescent="0.25">
      <c r="A21" s="3" t="s">
        <v>21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5">
        <f t="shared" si="0"/>
        <v>0</v>
      </c>
      <c r="AA21" s="5">
        <f t="shared" si="1"/>
        <v>0</v>
      </c>
      <c r="AB21" s="5">
        <f t="shared" si="4"/>
        <v>0</v>
      </c>
    </row>
    <row r="22" spans="1:28" x14ac:dyDescent="0.25">
      <c r="A22" s="3" t="s">
        <v>22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5">
        <f t="shared" si="0"/>
        <v>0</v>
      </c>
      <c r="AA22" s="5">
        <f t="shared" si="1"/>
        <v>0</v>
      </c>
      <c r="AB22" s="5">
        <f t="shared" si="4"/>
        <v>0</v>
      </c>
    </row>
    <row r="23" spans="1:28" x14ac:dyDescent="0.25">
      <c r="A23" s="3" t="s">
        <v>23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5">
        <f t="shared" si="0"/>
        <v>0</v>
      </c>
      <c r="AA23" s="5">
        <f t="shared" si="1"/>
        <v>0</v>
      </c>
      <c r="AB23" s="5">
        <f t="shared" si="4"/>
        <v>0</v>
      </c>
    </row>
    <row r="24" spans="1:28" x14ac:dyDescent="0.25">
      <c r="A24" s="20" t="s">
        <v>24</v>
      </c>
      <c r="B24" s="22">
        <f>SUM(B21:B23)</f>
        <v>0</v>
      </c>
      <c r="C24" s="22">
        <f t="shared" ref="C24:Y24" si="8">SUM(C21:C23)</f>
        <v>0</v>
      </c>
      <c r="D24" s="22">
        <f t="shared" si="8"/>
        <v>0</v>
      </c>
      <c r="E24" s="22">
        <f t="shared" si="8"/>
        <v>0</v>
      </c>
      <c r="F24" s="22">
        <f t="shared" si="8"/>
        <v>0</v>
      </c>
      <c r="G24" s="22">
        <f t="shared" si="8"/>
        <v>0</v>
      </c>
      <c r="H24" s="22">
        <f t="shared" si="8"/>
        <v>0</v>
      </c>
      <c r="I24" s="22">
        <f t="shared" si="8"/>
        <v>0</v>
      </c>
      <c r="J24" s="22">
        <f t="shared" si="8"/>
        <v>0</v>
      </c>
      <c r="K24" s="22">
        <f t="shared" si="8"/>
        <v>0</v>
      </c>
      <c r="L24" s="22">
        <f t="shared" si="8"/>
        <v>0</v>
      </c>
      <c r="M24" s="22">
        <f t="shared" si="8"/>
        <v>0</v>
      </c>
      <c r="N24" s="22">
        <f t="shared" si="8"/>
        <v>0</v>
      </c>
      <c r="O24" s="22">
        <f t="shared" si="8"/>
        <v>0</v>
      </c>
      <c r="P24" s="22">
        <f t="shared" si="8"/>
        <v>0</v>
      </c>
      <c r="Q24" s="22">
        <f t="shared" si="8"/>
        <v>0</v>
      </c>
      <c r="R24" s="22">
        <f t="shared" si="8"/>
        <v>0</v>
      </c>
      <c r="S24" s="22">
        <f t="shared" si="8"/>
        <v>0</v>
      </c>
      <c r="T24" s="22">
        <f t="shared" si="8"/>
        <v>0</v>
      </c>
      <c r="U24" s="22">
        <f t="shared" si="8"/>
        <v>0</v>
      </c>
      <c r="V24" s="22">
        <f t="shared" si="8"/>
        <v>0</v>
      </c>
      <c r="W24" s="22">
        <f t="shared" si="8"/>
        <v>0</v>
      </c>
      <c r="X24" s="22">
        <f t="shared" si="8"/>
        <v>0</v>
      </c>
      <c r="Y24" s="22">
        <f t="shared" si="8"/>
        <v>0</v>
      </c>
      <c r="Z24" s="22">
        <f t="shared" si="0"/>
        <v>0</v>
      </c>
      <c r="AA24" s="22">
        <f t="shared" si="1"/>
        <v>0</v>
      </c>
      <c r="AB24" s="22">
        <f t="shared" si="4"/>
        <v>0</v>
      </c>
    </row>
    <row r="25" spans="1:28" x14ac:dyDescent="0.25">
      <c r="A25" s="17" t="s">
        <v>40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9"/>
    </row>
    <row r="26" spans="1:28" x14ac:dyDescent="0.25">
      <c r="A26" s="3" t="s">
        <v>41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24">
        <v>0</v>
      </c>
      <c r="AA26" s="24">
        <v>0</v>
      </c>
      <c r="AB26" s="5">
        <f>+Z26-AA26</f>
        <v>0</v>
      </c>
    </row>
    <row r="27" spans="1:28" x14ac:dyDescent="0.25">
      <c r="A27" s="3" t="s">
        <v>42</v>
      </c>
      <c r="B27" s="26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5">
        <v>0</v>
      </c>
      <c r="AA27" s="25">
        <f>+Z27</f>
        <v>0</v>
      </c>
      <c r="AB27" s="5">
        <f t="shared" ref="AB27:AB31" si="9">+Z27-AA27</f>
        <v>0</v>
      </c>
    </row>
    <row r="28" spans="1:28" x14ac:dyDescent="0.25">
      <c r="A28" s="3" t="s">
        <v>43</v>
      </c>
      <c r="B28" s="26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5">
        <v>0</v>
      </c>
      <c r="AA28" s="25">
        <f t="shared" ref="AA28:AA30" si="10">+Z28</f>
        <v>0</v>
      </c>
      <c r="AB28" s="5">
        <f t="shared" si="9"/>
        <v>0</v>
      </c>
    </row>
    <row r="29" spans="1:28" x14ac:dyDescent="0.25">
      <c r="A29" s="3" t="s">
        <v>44</v>
      </c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5">
        <v>0</v>
      </c>
      <c r="AA29" s="25">
        <f t="shared" si="10"/>
        <v>0</v>
      </c>
      <c r="AB29" s="5">
        <f t="shared" si="9"/>
        <v>0</v>
      </c>
    </row>
    <row r="30" spans="1:28" x14ac:dyDescent="0.25">
      <c r="A30" s="3" t="s">
        <v>45</v>
      </c>
      <c r="B30" s="26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5">
        <v>0</v>
      </c>
      <c r="AA30" s="25">
        <f t="shared" si="10"/>
        <v>0</v>
      </c>
      <c r="AB30" s="5">
        <f t="shared" si="9"/>
        <v>0</v>
      </c>
    </row>
    <row r="31" spans="1:28" x14ac:dyDescent="0.25">
      <c r="A31" s="3" t="s">
        <v>46</v>
      </c>
      <c r="B31" s="26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5">
        <v>0</v>
      </c>
      <c r="AA31" s="25">
        <v>0</v>
      </c>
      <c r="AB31" s="5">
        <f t="shared" si="9"/>
        <v>0</v>
      </c>
    </row>
    <row r="32" spans="1:28" x14ac:dyDescent="0.25">
      <c r="A32" s="3" t="s">
        <v>47</v>
      </c>
      <c r="B32" s="80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25">
        <v>0</v>
      </c>
      <c r="AA32" s="25">
        <v>0</v>
      </c>
      <c r="AB32" s="5">
        <f t="shared" ref="AB32" si="11">+Z32-AA32</f>
        <v>0</v>
      </c>
    </row>
    <row r="33" spans="1:28" x14ac:dyDescent="0.25">
      <c r="A33" s="14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1"/>
    </row>
    <row r="34" spans="1:28" x14ac:dyDescent="0.25">
      <c r="A34" s="17" t="s">
        <v>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9"/>
      <c r="AB34" s="29"/>
    </row>
    <row r="35" spans="1:28" x14ac:dyDescent="0.25">
      <c r="A35" s="3" t="s">
        <v>27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4">
        <v>0</v>
      </c>
      <c r="AB35" s="32"/>
    </row>
    <row r="36" spans="1:28" x14ac:dyDescent="0.25">
      <c r="A36" s="3" t="s">
        <v>28</v>
      </c>
      <c r="B36" s="26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4">
        <v>0</v>
      </c>
      <c r="AB36" s="32"/>
    </row>
    <row r="37" spans="1:28" x14ac:dyDescent="0.25">
      <c r="A37" s="3" t="s">
        <v>26</v>
      </c>
      <c r="B37" s="26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4">
        <v>0</v>
      </c>
      <c r="AB37" s="32"/>
    </row>
    <row r="38" spans="1:28" x14ac:dyDescent="0.25">
      <c r="A38" s="3" t="s">
        <v>31</v>
      </c>
      <c r="B38" s="26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4">
        <v>0</v>
      </c>
      <c r="AB38" s="32"/>
    </row>
    <row r="39" spans="1:28" x14ac:dyDescent="0.25">
      <c r="A39" s="3" t="s">
        <v>32</v>
      </c>
      <c r="B39" s="26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4">
        <v>0</v>
      </c>
      <c r="AB39" s="32"/>
    </row>
    <row r="40" spans="1:28" x14ac:dyDescent="0.25">
      <c r="A40" s="3" t="s">
        <v>29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4">
        <v>0</v>
      </c>
      <c r="AB40" s="32"/>
    </row>
    <row r="41" spans="1:28" x14ac:dyDescent="0.25">
      <c r="A41" s="17" t="s">
        <v>30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9"/>
      <c r="AB41" s="29"/>
    </row>
    <row r="42" spans="1:28" ht="44.25" customHeight="1" x14ac:dyDescent="0.25">
      <c r="A42" s="105"/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7"/>
    </row>
    <row r="43" spans="1:28" x14ac:dyDescent="0.25">
      <c r="A43" s="17" t="s">
        <v>55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9"/>
    </row>
    <row r="44" spans="1:28" ht="45" customHeight="1" x14ac:dyDescent="0.25">
      <c r="A44" s="108" t="s">
        <v>76</v>
      </c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7"/>
    </row>
    <row r="45" spans="1:28" x14ac:dyDescent="0.25">
      <c r="A45" s="65" t="s">
        <v>75</v>
      </c>
      <c r="B45" s="79"/>
      <c r="C45" s="79"/>
      <c r="D45" s="77">
        <v>3</v>
      </c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5"/>
    </row>
  </sheetData>
  <mergeCells count="2">
    <mergeCell ref="A42:AB42"/>
    <mergeCell ref="A44:AB44"/>
  </mergeCells>
  <phoneticPr fontId="2" type="noConversion"/>
  <conditionalFormatting sqref="D45">
    <cfRule type="colorScale" priority="2">
      <colorScale>
        <cfvo type="num" val="1"/>
        <cfvo type="num" val="3"/>
        <cfvo type="num" val="5"/>
        <color rgb="FF00B050"/>
        <color rgb="FFFFEB84"/>
        <color rgb="FFFF0000"/>
      </colorScale>
    </cfRule>
  </conditionalFormatting>
  <conditionalFormatting sqref="AB19">
    <cfRule type="cellIs" dxfId="0" priority="1" operator="lessThan">
      <formula>0</formula>
    </cfRule>
  </conditionalFormatting>
  <printOptions horizontalCentered="1" verticalCentered="1"/>
  <pageMargins left="0.11811023622047245" right="0.11811023622047245" top="0.19685039370078741" bottom="0.19685039370078741" header="0.31496062992125984" footer="0.31496062992125984"/>
  <pageSetup paperSize="9" scale="75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AE9AD-C8EE-4252-9DD5-E738C7CDD43A}">
  <sheetPr>
    <pageSetUpPr fitToPage="1"/>
  </sheetPr>
  <dimension ref="A1:S54"/>
  <sheetViews>
    <sheetView showGridLines="0" workbookViewId="0">
      <pane xSplit="2" ySplit="3" topLeftCell="H4" activePane="bottomRight" state="frozen"/>
      <selection pane="topRight" activeCell="C1" sqref="C1"/>
      <selection pane="bottomLeft" activeCell="A4" sqref="A4"/>
      <selection pane="bottomRight" activeCell="B33" sqref="B33"/>
    </sheetView>
  </sheetViews>
  <sheetFormatPr baseColWidth="10" defaultRowHeight="15" outlineLevelRow="1" x14ac:dyDescent="0.25"/>
  <cols>
    <col min="1" max="2" width="19.140625" customWidth="1"/>
    <col min="3" max="16" width="10.7109375" customWidth="1"/>
    <col min="17" max="17" width="9" customWidth="1"/>
    <col min="18" max="18" width="9.7109375" customWidth="1"/>
    <col min="19" max="19" width="9.85546875" customWidth="1"/>
  </cols>
  <sheetData>
    <row r="1" spans="1:19" ht="19.5" thickBot="1" x14ac:dyDescent="0.35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 t="s">
        <v>38</v>
      </c>
      <c r="S1" s="54" t="str">
        <f>+'NK langlaufendes Projekt'!L2</f>
        <v>Euro</v>
      </c>
    </row>
    <row r="2" spans="1:19" ht="31.5" customHeight="1" x14ac:dyDescent="0.25">
      <c r="A2" s="55" t="s">
        <v>1</v>
      </c>
      <c r="B2" s="56" t="s">
        <v>36</v>
      </c>
      <c r="C2" s="57" t="s">
        <v>9</v>
      </c>
      <c r="D2" s="58"/>
      <c r="E2" s="59"/>
      <c r="F2" s="60" t="s">
        <v>10</v>
      </c>
      <c r="G2" s="58"/>
      <c r="H2" s="59"/>
      <c r="I2" s="60" t="s">
        <v>11</v>
      </c>
      <c r="J2" s="58"/>
      <c r="K2" s="61"/>
      <c r="L2" s="57" t="s">
        <v>12</v>
      </c>
      <c r="M2" s="58"/>
      <c r="N2" s="61"/>
      <c r="O2" s="57" t="s">
        <v>51</v>
      </c>
      <c r="P2" s="58"/>
      <c r="Q2" s="61"/>
      <c r="R2" s="109" t="s">
        <v>50</v>
      </c>
      <c r="S2" s="109" t="s">
        <v>74</v>
      </c>
    </row>
    <row r="3" spans="1:19" x14ac:dyDescent="0.25">
      <c r="A3" s="36"/>
      <c r="B3" s="37"/>
      <c r="C3" s="36" t="s">
        <v>7</v>
      </c>
      <c r="D3" s="33" t="s">
        <v>8</v>
      </c>
      <c r="E3" s="33" t="s">
        <v>49</v>
      </c>
      <c r="F3" s="33" t="s">
        <v>7</v>
      </c>
      <c r="G3" s="33" t="s">
        <v>8</v>
      </c>
      <c r="H3" s="33" t="s">
        <v>49</v>
      </c>
      <c r="I3" s="33" t="s">
        <v>7</v>
      </c>
      <c r="J3" s="33" t="s">
        <v>8</v>
      </c>
      <c r="K3" s="37" t="s">
        <v>49</v>
      </c>
      <c r="L3" s="36" t="s">
        <v>7</v>
      </c>
      <c r="M3" s="33" t="s">
        <v>8</v>
      </c>
      <c r="N3" s="37" t="s">
        <v>49</v>
      </c>
      <c r="O3" s="36" t="s">
        <v>7</v>
      </c>
      <c r="P3" s="33" t="s">
        <v>8</v>
      </c>
      <c r="Q3" s="37" t="s">
        <v>49</v>
      </c>
      <c r="R3" s="110"/>
      <c r="S3" s="110"/>
    </row>
    <row r="4" spans="1:19" x14ac:dyDescent="0.25">
      <c r="A4" s="42" t="s">
        <v>70</v>
      </c>
      <c r="B4" s="43" t="s">
        <v>71</v>
      </c>
      <c r="C4" s="38">
        <v>98000</v>
      </c>
      <c r="D4" s="4">
        <v>96100</v>
      </c>
      <c r="E4" s="34">
        <f>+D4-C4</f>
        <v>-1900</v>
      </c>
      <c r="F4" s="4">
        <v>81200</v>
      </c>
      <c r="G4" s="4">
        <v>87400</v>
      </c>
      <c r="H4" s="34">
        <f>+F4-G4</f>
        <v>-6200</v>
      </c>
      <c r="I4" s="62">
        <f t="shared" ref="I4:J8" si="0">+C4-F4</f>
        <v>16800</v>
      </c>
      <c r="J4" s="62">
        <f t="shared" si="0"/>
        <v>8700</v>
      </c>
      <c r="K4" s="63">
        <f>+J4-I4</f>
        <v>-8100</v>
      </c>
      <c r="L4" s="38">
        <v>1500</v>
      </c>
      <c r="M4" s="4">
        <v>1790</v>
      </c>
      <c r="N4" s="46">
        <f>+L4-M4</f>
        <v>-290</v>
      </c>
      <c r="O4" s="47">
        <v>45940</v>
      </c>
      <c r="P4" s="35">
        <v>45950</v>
      </c>
      <c r="Q4" s="46">
        <f>+O4-P4</f>
        <v>-10</v>
      </c>
      <c r="R4" s="51">
        <v>4</v>
      </c>
      <c r="S4" s="77">
        <v>4.5</v>
      </c>
    </row>
    <row r="5" spans="1:19" x14ac:dyDescent="0.25">
      <c r="A5" s="42" t="s">
        <v>72</v>
      </c>
      <c r="B5" s="43" t="s">
        <v>73</v>
      </c>
      <c r="C5" s="38">
        <v>32000</v>
      </c>
      <c r="D5" s="4">
        <v>31800</v>
      </c>
      <c r="E5" s="34">
        <f>+D5-C5</f>
        <v>-200</v>
      </c>
      <c r="F5" s="4">
        <v>24150</v>
      </c>
      <c r="G5" s="4">
        <v>24390</v>
      </c>
      <c r="H5" s="34">
        <f>+F5-G5</f>
        <v>-240</v>
      </c>
      <c r="I5" s="62">
        <f t="shared" si="0"/>
        <v>7850</v>
      </c>
      <c r="J5" s="62">
        <f t="shared" si="0"/>
        <v>7410</v>
      </c>
      <c r="K5" s="63">
        <f>+J5-I5</f>
        <v>-440</v>
      </c>
      <c r="L5" s="38">
        <v>700</v>
      </c>
      <c r="M5" s="4">
        <v>705</v>
      </c>
      <c r="N5" s="46">
        <f>+L5-M5</f>
        <v>-5</v>
      </c>
      <c r="O5" s="47">
        <v>45948</v>
      </c>
      <c r="P5" s="35">
        <v>45950</v>
      </c>
      <c r="Q5" s="46">
        <f>+O5-P5</f>
        <v>-2</v>
      </c>
      <c r="R5" s="51">
        <v>2</v>
      </c>
      <c r="S5" s="77">
        <v>2</v>
      </c>
    </row>
    <row r="6" spans="1:19" x14ac:dyDescent="0.25">
      <c r="A6" s="42" t="s">
        <v>64</v>
      </c>
      <c r="B6" s="43" t="s">
        <v>66</v>
      </c>
      <c r="C6" s="38">
        <v>15000</v>
      </c>
      <c r="D6" s="4">
        <v>15905</v>
      </c>
      <c r="E6" s="34">
        <f>+D6-C6</f>
        <v>905</v>
      </c>
      <c r="F6" s="4">
        <v>11000</v>
      </c>
      <c r="G6" s="4">
        <v>11680</v>
      </c>
      <c r="H6" s="34">
        <f>+F6-G6</f>
        <v>-680</v>
      </c>
      <c r="I6" s="62">
        <f t="shared" si="0"/>
        <v>4000</v>
      </c>
      <c r="J6" s="62">
        <f t="shared" si="0"/>
        <v>4225</v>
      </c>
      <c r="K6" s="63">
        <f>+J6-I6</f>
        <v>225</v>
      </c>
      <c r="L6" s="38">
        <v>900</v>
      </c>
      <c r="M6" s="4">
        <v>930</v>
      </c>
      <c r="N6" s="46">
        <f>+L6-M6</f>
        <v>-30</v>
      </c>
      <c r="O6" s="47">
        <v>45971</v>
      </c>
      <c r="P6" s="35">
        <v>45976</v>
      </c>
      <c r="Q6" s="46">
        <f>+O6-P6</f>
        <v>-5</v>
      </c>
      <c r="R6" s="51">
        <v>2.5</v>
      </c>
      <c r="S6" s="77">
        <v>2</v>
      </c>
    </row>
    <row r="7" spans="1:19" x14ac:dyDescent="0.25">
      <c r="A7" s="42" t="s">
        <v>65</v>
      </c>
      <c r="B7" s="43" t="s">
        <v>67</v>
      </c>
      <c r="C7" s="38">
        <v>34800</v>
      </c>
      <c r="D7" s="4">
        <v>33970</v>
      </c>
      <c r="E7" s="34">
        <f>+D7-C7</f>
        <v>-830</v>
      </c>
      <c r="F7" s="4">
        <v>20000</v>
      </c>
      <c r="G7" s="4">
        <v>21950</v>
      </c>
      <c r="H7" s="34">
        <f>+F7-G7</f>
        <v>-1950</v>
      </c>
      <c r="I7" s="62">
        <f t="shared" si="0"/>
        <v>14800</v>
      </c>
      <c r="J7" s="62">
        <f t="shared" si="0"/>
        <v>12020</v>
      </c>
      <c r="K7" s="63">
        <f>+J7-I7</f>
        <v>-2780</v>
      </c>
      <c r="L7" s="38">
        <v>1800</v>
      </c>
      <c r="M7" s="4">
        <v>1970</v>
      </c>
      <c r="N7" s="46">
        <f>+L7-M7</f>
        <v>-170</v>
      </c>
      <c r="O7" s="47">
        <v>45975</v>
      </c>
      <c r="P7" s="35">
        <v>45973</v>
      </c>
      <c r="Q7" s="46">
        <f>+O7-P7</f>
        <v>2</v>
      </c>
      <c r="R7" s="51">
        <v>3</v>
      </c>
      <c r="S7" s="77">
        <v>3.75</v>
      </c>
    </row>
    <row r="8" spans="1:19" x14ac:dyDescent="0.25">
      <c r="A8" s="42" t="s">
        <v>68</v>
      </c>
      <c r="B8" s="43" t="s">
        <v>69</v>
      </c>
      <c r="C8" s="38">
        <v>9500</v>
      </c>
      <c r="D8" s="4">
        <v>9500</v>
      </c>
      <c r="E8" s="34">
        <f>+D8-C8</f>
        <v>0</v>
      </c>
      <c r="F8" s="4">
        <v>6820</v>
      </c>
      <c r="G8" s="4">
        <v>7230</v>
      </c>
      <c r="H8" s="34">
        <f>+F8-G8</f>
        <v>-410</v>
      </c>
      <c r="I8" s="62">
        <f t="shared" si="0"/>
        <v>2680</v>
      </c>
      <c r="J8" s="62">
        <f t="shared" si="0"/>
        <v>2270</v>
      </c>
      <c r="K8" s="63">
        <f>+J8-I8</f>
        <v>-410</v>
      </c>
      <c r="L8" s="38">
        <v>200</v>
      </c>
      <c r="M8" s="4">
        <v>218</v>
      </c>
      <c r="N8" s="46">
        <f>+L8-M8</f>
        <v>-18</v>
      </c>
      <c r="O8" s="47">
        <v>45976</v>
      </c>
      <c r="P8" s="35">
        <v>45981</v>
      </c>
      <c r="Q8" s="46">
        <f>+O8-P8</f>
        <v>-5</v>
      </c>
      <c r="R8" s="51">
        <v>1.5</v>
      </c>
      <c r="S8" s="77">
        <v>2</v>
      </c>
    </row>
    <row r="9" spans="1:19" x14ac:dyDescent="0.25">
      <c r="A9" s="42"/>
      <c r="B9" s="43"/>
      <c r="C9" s="38">
        <v>0</v>
      </c>
      <c r="D9" s="4">
        <v>0</v>
      </c>
      <c r="E9" s="34">
        <f t="shared" ref="E9:E53" si="1">+D9-C9</f>
        <v>0</v>
      </c>
      <c r="F9" s="4">
        <v>0</v>
      </c>
      <c r="G9" s="4">
        <v>0</v>
      </c>
      <c r="H9" s="34">
        <f t="shared" ref="H9:H53" si="2">+F9-G9</f>
        <v>0</v>
      </c>
      <c r="I9" s="62">
        <f t="shared" ref="I9:I53" si="3">+C9-F9</f>
        <v>0</v>
      </c>
      <c r="J9" s="62">
        <f t="shared" ref="J9:J53" si="4">+D9-G9</f>
        <v>0</v>
      </c>
      <c r="K9" s="63">
        <f t="shared" ref="K9:K53" si="5">+J9-I9</f>
        <v>0</v>
      </c>
      <c r="L9" s="38">
        <v>0</v>
      </c>
      <c r="M9" s="4">
        <v>0</v>
      </c>
      <c r="N9" s="46">
        <f t="shared" ref="N9:N53" si="6">+L9-M9</f>
        <v>0</v>
      </c>
      <c r="O9" s="47">
        <v>0</v>
      </c>
      <c r="P9" s="35">
        <v>0</v>
      </c>
      <c r="Q9" s="46">
        <f t="shared" ref="Q9:Q53" si="7">+O9-P9</f>
        <v>0</v>
      </c>
      <c r="R9" s="51">
        <v>0</v>
      </c>
      <c r="S9" s="77">
        <v>0</v>
      </c>
    </row>
    <row r="10" spans="1:19" x14ac:dyDescent="0.25">
      <c r="A10" s="42"/>
      <c r="B10" s="43"/>
      <c r="C10" s="38">
        <v>0</v>
      </c>
      <c r="D10" s="4">
        <v>0</v>
      </c>
      <c r="E10" s="34">
        <f t="shared" si="1"/>
        <v>0</v>
      </c>
      <c r="F10" s="4">
        <v>0</v>
      </c>
      <c r="G10" s="4">
        <v>0</v>
      </c>
      <c r="H10" s="34">
        <f t="shared" si="2"/>
        <v>0</v>
      </c>
      <c r="I10" s="62">
        <f t="shared" si="3"/>
        <v>0</v>
      </c>
      <c r="J10" s="62">
        <f t="shared" si="4"/>
        <v>0</v>
      </c>
      <c r="K10" s="63">
        <f t="shared" si="5"/>
        <v>0</v>
      </c>
      <c r="L10" s="38">
        <v>0</v>
      </c>
      <c r="M10" s="4">
        <v>0</v>
      </c>
      <c r="N10" s="46">
        <f t="shared" si="6"/>
        <v>0</v>
      </c>
      <c r="O10" s="47">
        <v>0</v>
      </c>
      <c r="P10" s="35">
        <v>0</v>
      </c>
      <c r="Q10" s="46">
        <f t="shared" si="7"/>
        <v>0</v>
      </c>
      <c r="R10" s="51">
        <v>0</v>
      </c>
      <c r="S10" s="77">
        <v>0</v>
      </c>
    </row>
    <row r="11" spans="1:19" x14ac:dyDescent="0.25">
      <c r="A11" s="42"/>
      <c r="B11" s="43"/>
      <c r="C11" s="38">
        <v>0</v>
      </c>
      <c r="D11" s="4">
        <v>0</v>
      </c>
      <c r="E11" s="34">
        <f t="shared" si="1"/>
        <v>0</v>
      </c>
      <c r="F11" s="4">
        <v>0</v>
      </c>
      <c r="G11" s="4">
        <v>0</v>
      </c>
      <c r="H11" s="34">
        <f t="shared" si="2"/>
        <v>0</v>
      </c>
      <c r="I11" s="62">
        <f t="shared" si="3"/>
        <v>0</v>
      </c>
      <c r="J11" s="62">
        <f t="shared" si="4"/>
        <v>0</v>
      </c>
      <c r="K11" s="63">
        <f t="shared" si="5"/>
        <v>0</v>
      </c>
      <c r="L11" s="38">
        <v>0</v>
      </c>
      <c r="M11" s="4">
        <v>0</v>
      </c>
      <c r="N11" s="46">
        <f t="shared" si="6"/>
        <v>0</v>
      </c>
      <c r="O11" s="47">
        <v>0</v>
      </c>
      <c r="P11" s="35">
        <v>0</v>
      </c>
      <c r="Q11" s="46">
        <f t="shared" si="7"/>
        <v>0</v>
      </c>
      <c r="R11" s="51">
        <v>0</v>
      </c>
      <c r="S11" s="77">
        <v>0</v>
      </c>
    </row>
    <row r="12" spans="1:19" x14ac:dyDescent="0.25">
      <c r="A12" s="42"/>
      <c r="B12" s="43"/>
      <c r="C12" s="38">
        <v>0</v>
      </c>
      <c r="D12" s="4">
        <v>0</v>
      </c>
      <c r="E12" s="34">
        <f t="shared" si="1"/>
        <v>0</v>
      </c>
      <c r="F12" s="4">
        <v>0</v>
      </c>
      <c r="G12" s="4">
        <v>0</v>
      </c>
      <c r="H12" s="34">
        <f t="shared" si="2"/>
        <v>0</v>
      </c>
      <c r="I12" s="62">
        <f t="shared" si="3"/>
        <v>0</v>
      </c>
      <c r="J12" s="62">
        <f t="shared" si="4"/>
        <v>0</v>
      </c>
      <c r="K12" s="63">
        <f t="shared" si="5"/>
        <v>0</v>
      </c>
      <c r="L12" s="38">
        <v>0</v>
      </c>
      <c r="M12" s="4">
        <v>0</v>
      </c>
      <c r="N12" s="46">
        <f t="shared" si="6"/>
        <v>0</v>
      </c>
      <c r="O12" s="47">
        <v>0</v>
      </c>
      <c r="P12" s="35">
        <v>0</v>
      </c>
      <c r="Q12" s="46">
        <f t="shared" si="7"/>
        <v>0</v>
      </c>
      <c r="R12" s="51">
        <v>0</v>
      </c>
      <c r="S12" s="77">
        <v>0</v>
      </c>
    </row>
    <row r="13" spans="1:19" x14ac:dyDescent="0.25">
      <c r="A13" s="42"/>
      <c r="B13" s="43"/>
      <c r="C13" s="38">
        <v>0</v>
      </c>
      <c r="D13" s="4">
        <v>0</v>
      </c>
      <c r="E13" s="34">
        <f t="shared" si="1"/>
        <v>0</v>
      </c>
      <c r="F13" s="4">
        <v>0</v>
      </c>
      <c r="G13" s="4">
        <v>0</v>
      </c>
      <c r="H13" s="34">
        <f t="shared" si="2"/>
        <v>0</v>
      </c>
      <c r="I13" s="62">
        <f t="shared" si="3"/>
        <v>0</v>
      </c>
      <c r="J13" s="62">
        <f t="shared" si="4"/>
        <v>0</v>
      </c>
      <c r="K13" s="63">
        <f t="shared" si="5"/>
        <v>0</v>
      </c>
      <c r="L13" s="38">
        <v>0</v>
      </c>
      <c r="M13" s="4">
        <v>0</v>
      </c>
      <c r="N13" s="46">
        <f t="shared" si="6"/>
        <v>0</v>
      </c>
      <c r="O13" s="47">
        <v>0</v>
      </c>
      <c r="P13" s="35">
        <v>0</v>
      </c>
      <c r="Q13" s="46">
        <f t="shared" si="7"/>
        <v>0</v>
      </c>
      <c r="R13" s="51">
        <v>0</v>
      </c>
      <c r="S13" s="77">
        <v>0</v>
      </c>
    </row>
    <row r="14" spans="1:19" x14ac:dyDescent="0.25">
      <c r="A14" s="42"/>
      <c r="B14" s="43"/>
      <c r="C14" s="38">
        <v>0</v>
      </c>
      <c r="D14" s="4">
        <v>0</v>
      </c>
      <c r="E14" s="34">
        <f t="shared" si="1"/>
        <v>0</v>
      </c>
      <c r="F14" s="4">
        <v>0</v>
      </c>
      <c r="G14" s="4">
        <v>0</v>
      </c>
      <c r="H14" s="34">
        <f t="shared" si="2"/>
        <v>0</v>
      </c>
      <c r="I14" s="62">
        <f t="shared" si="3"/>
        <v>0</v>
      </c>
      <c r="J14" s="62">
        <f t="shared" si="4"/>
        <v>0</v>
      </c>
      <c r="K14" s="63">
        <f t="shared" si="5"/>
        <v>0</v>
      </c>
      <c r="L14" s="38">
        <v>0</v>
      </c>
      <c r="M14" s="4">
        <v>0</v>
      </c>
      <c r="N14" s="46">
        <f t="shared" si="6"/>
        <v>0</v>
      </c>
      <c r="O14" s="47">
        <v>0</v>
      </c>
      <c r="P14" s="35">
        <v>0</v>
      </c>
      <c r="Q14" s="46">
        <f t="shared" si="7"/>
        <v>0</v>
      </c>
      <c r="R14" s="51">
        <v>0</v>
      </c>
      <c r="S14" s="77">
        <v>0</v>
      </c>
    </row>
    <row r="15" spans="1:19" x14ac:dyDescent="0.25">
      <c r="A15" s="42"/>
      <c r="B15" s="43"/>
      <c r="C15" s="38">
        <v>0</v>
      </c>
      <c r="D15" s="4">
        <v>0</v>
      </c>
      <c r="E15" s="34">
        <f t="shared" si="1"/>
        <v>0</v>
      </c>
      <c r="F15" s="4">
        <v>0</v>
      </c>
      <c r="G15" s="4">
        <v>0</v>
      </c>
      <c r="H15" s="34">
        <f t="shared" si="2"/>
        <v>0</v>
      </c>
      <c r="I15" s="62">
        <f t="shared" si="3"/>
        <v>0</v>
      </c>
      <c r="J15" s="62">
        <f t="shared" si="4"/>
        <v>0</v>
      </c>
      <c r="K15" s="63">
        <f t="shared" si="5"/>
        <v>0</v>
      </c>
      <c r="L15" s="38">
        <v>0</v>
      </c>
      <c r="M15" s="4">
        <v>0</v>
      </c>
      <c r="N15" s="46">
        <f t="shared" si="6"/>
        <v>0</v>
      </c>
      <c r="O15" s="47">
        <v>0</v>
      </c>
      <c r="P15" s="35">
        <v>0</v>
      </c>
      <c r="Q15" s="46">
        <f t="shared" si="7"/>
        <v>0</v>
      </c>
      <c r="R15" s="51">
        <v>0</v>
      </c>
      <c r="S15" s="77">
        <v>0</v>
      </c>
    </row>
    <row r="16" spans="1:19" x14ac:dyDescent="0.25">
      <c r="A16" s="42"/>
      <c r="B16" s="43"/>
      <c r="C16" s="38">
        <v>0</v>
      </c>
      <c r="D16" s="4">
        <v>0</v>
      </c>
      <c r="E16" s="34">
        <f t="shared" si="1"/>
        <v>0</v>
      </c>
      <c r="F16" s="4">
        <v>0</v>
      </c>
      <c r="G16" s="4">
        <v>0</v>
      </c>
      <c r="H16" s="34">
        <f t="shared" si="2"/>
        <v>0</v>
      </c>
      <c r="I16" s="62">
        <f t="shared" si="3"/>
        <v>0</v>
      </c>
      <c r="J16" s="62">
        <f t="shared" si="4"/>
        <v>0</v>
      </c>
      <c r="K16" s="63">
        <f t="shared" si="5"/>
        <v>0</v>
      </c>
      <c r="L16" s="38">
        <v>0</v>
      </c>
      <c r="M16" s="4">
        <v>0</v>
      </c>
      <c r="N16" s="46">
        <f t="shared" si="6"/>
        <v>0</v>
      </c>
      <c r="O16" s="47">
        <v>0</v>
      </c>
      <c r="P16" s="35">
        <v>0</v>
      </c>
      <c r="Q16" s="46">
        <f t="shared" si="7"/>
        <v>0</v>
      </c>
      <c r="R16" s="51">
        <v>0</v>
      </c>
      <c r="S16" s="77">
        <v>0</v>
      </c>
    </row>
    <row r="17" spans="1:19" x14ac:dyDescent="0.25">
      <c r="A17" s="42"/>
      <c r="B17" s="43"/>
      <c r="C17" s="38">
        <v>0</v>
      </c>
      <c r="D17" s="4">
        <v>0</v>
      </c>
      <c r="E17" s="34">
        <f t="shared" si="1"/>
        <v>0</v>
      </c>
      <c r="F17" s="4">
        <v>0</v>
      </c>
      <c r="G17" s="4">
        <v>0</v>
      </c>
      <c r="H17" s="34">
        <f t="shared" si="2"/>
        <v>0</v>
      </c>
      <c r="I17" s="62">
        <f t="shared" si="3"/>
        <v>0</v>
      </c>
      <c r="J17" s="62">
        <f t="shared" si="4"/>
        <v>0</v>
      </c>
      <c r="K17" s="63">
        <f t="shared" si="5"/>
        <v>0</v>
      </c>
      <c r="L17" s="38">
        <v>0</v>
      </c>
      <c r="M17" s="4">
        <v>0</v>
      </c>
      <c r="N17" s="46">
        <f t="shared" si="6"/>
        <v>0</v>
      </c>
      <c r="O17" s="47">
        <v>0</v>
      </c>
      <c r="P17" s="35">
        <v>0</v>
      </c>
      <c r="Q17" s="46">
        <f t="shared" si="7"/>
        <v>0</v>
      </c>
      <c r="R17" s="51">
        <v>0</v>
      </c>
      <c r="S17" s="77">
        <v>0</v>
      </c>
    </row>
    <row r="18" spans="1:19" x14ac:dyDescent="0.25">
      <c r="A18" s="42"/>
      <c r="B18" s="43"/>
      <c r="C18" s="38">
        <v>0</v>
      </c>
      <c r="D18" s="4">
        <v>0</v>
      </c>
      <c r="E18" s="34">
        <f t="shared" si="1"/>
        <v>0</v>
      </c>
      <c r="F18" s="4">
        <v>0</v>
      </c>
      <c r="G18" s="4">
        <v>0</v>
      </c>
      <c r="H18" s="34">
        <f t="shared" si="2"/>
        <v>0</v>
      </c>
      <c r="I18" s="62">
        <f t="shared" si="3"/>
        <v>0</v>
      </c>
      <c r="J18" s="62">
        <f t="shared" si="4"/>
        <v>0</v>
      </c>
      <c r="K18" s="63">
        <f t="shared" si="5"/>
        <v>0</v>
      </c>
      <c r="L18" s="38">
        <v>0</v>
      </c>
      <c r="M18" s="4">
        <v>0</v>
      </c>
      <c r="N18" s="46">
        <f t="shared" si="6"/>
        <v>0</v>
      </c>
      <c r="O18" s="47">
        <v>0</v>
      </c>
      <c r="P18" s="35">
        <v>0</v>
      </c>
      <c r="Q18" s="46">
        <f t="shared" si="7"/>
        <v>0</v>
      </c>
      <c r="R18" s="51">
        <v>0</v>
      </c>
      <c r="S18" s="77">
        <v>0</v>
      </c>
    </row>
    <row r="19" spans="1:19" x14ac:dyDescent="0.25">
      <c r="A19" s="42"/>
      <c r="B19" s="43"/>
      <c r="C19" s="38">
        <v>0</v>
      </c>
      <c r="D19" s="4">
        <v>0</v>
      </c>
      <c r="E19" s="34">
        <f t="shared" si="1"/>
        <v>0</v>
      </c>
      <c r="F19" s="4">
        <v>0</v>
      </c>
      <c r="G19" s="4">
        <v>0</v>
      </c>
      <c r="H19" s="34">
        <f t="shared" si="2"/>
        <v>0</v>
      </c>
      <c r="I19" s="62">
        <f t="shared" si="3"/>
        <v>0</v>
      </c>
      <c r="J19" s="62">
        <f t="shared" si="4"/>
        <v>0</v>
      </c>
      <c r="K19" s="63">
        <f t="shared" si="5"/>
        <v>0</v>
      </c>
      <c r="L19" s="38">
        <v>0</v>
      </c>
      <c r="M19" s="4">
        <v>0</v>
      </c>
      <c r="N19" s="46">
        <f t="shared" si="6"/>
        <v>0</v>
      </c>
      <c r="O19" s="47">
        <v>0</v>
      </c>
      <c r="P19" s="35">
        <v>0</v>
      </c>
      <c r="Q19" s="46">
        <f t="shared" si="7"/>
        <v>0</v>
      </c>
      <c r="R19" s="51">
        <v>0</v>
      </c>
      <c r="S19" s="77">
        <v>0</v>
      </c>
    </row>
    <row r="20" spans="1:19" x14ac:dyDescent="0.25">
      <c r="A20" s="42"/>
      <c r="B20" s="43"/>
      <c r="C20" s="38">
        <v>0</v>
      </c>
      <c r="D20" s="4">
        <v>0</v>
      </c>
      <c r="E20" s="34">
        <f t="shared" si="1"/>
        <v>0</v>
      </c>
      <c r="F20" s="4">
        <v>0</v>
      </c>
      <c r="G20" s="4">
        <v>0</v>
      </c>
      <c r="H20" s="34">
        <f t="shared" si="2"/>
        <v>0</v>
      </c>
      <c r="I20" s="62">
        <f t="shared" si="3"/>
        <v>0</v>
      </c>
      <c r="J20" s="62">
        <f t="shared" si="4"/>
        <v>0</v>
      </c>
      <c r="K20" s="63">
        <f t="shared" si="5"/>
        <v>0</v>
      </c>
      <c r="L20" s="38">
        <v>0</v>
      </c>
      <c r="M20" s="4">
        <v>0</v>
      </c>
      <c r="N20" s="46">
        <f t="shared" si="6"/>
        <v>0</v>
      </c>
      <c r="O20" s="47">
        <v>0</v>
      </c>
      <c r="P20" s="35">
        <v>0</v>
      </c>
      <c r="Q20" s="46">
        <f t="shared" si="7"/>
        <v>0</v>
      </c>
      <c r="R20" s="51">
        <v>0</v>
      </c>
      <c r="S20" s="77">
        <v>0</v>
      </c>
    </row>
    <row r="21" spans="1:19" x14ac:dyDescent="0.25">
      <c r="A21" s="42"/>
      <c r="B21" s="43"/>
      <c r="C21" s="38">
        <v>0</v>
      </c>
      <c r="D21" s="4">
        <v>0</v>
      </c>
      <c r="E21" s="34">
        <f t="shared" si="1"/>
        <v>0</v>
      </c>
      <c r="F21" s="4">
        <v>0</v>
      </c>
      <c r="G21" s="4">
        <v>0</v>
      </c>
      <c r="H21" s="34">
        <f t="shared" si="2"/>
        <v>0</v>
      </c>
      <c r="I21" s="62">
        <f t="shared" si="3"/>
        <v>0</v>
      </c>
      <c r="J21" s="62">
        <f t="shared" si="4"/>
        <v>0</v>
      </c>
      <c r="K21" s="63">
        <f t="shared" si="5"/>
        <v>0</v>
      </c>
      <c r="L21" s="38">
        <v>0</v>
      </c>
      <c r="M21" s="4">
        <v>0</v>
      </c>
      <c r="N21" s="46">
        <f t="shared" si="6"/>
        <v>0</v>
      </c>
      <c r="O21" s="47">
        <v>0</v>
      </c>
      <c r="P21" s="35">
        <v>0</v>
      </c>
      <c r="Q21" s="46">
        <f t="shared" si="7"/>
        <v>0</v>
      </c>
      <c r="R21" s="51">
        <v>0</v>
      </c>
      <c r="S21" s="77">
        <v>0</v>
      </c>
    </row>
    <row r="22" spans="1:19" x14ac:dyDescent="0.25">
      <c r="A22" s="42"/>
      <c r="B22" s="43"/>
      <c r="C22" s="38">
        <v>0</v>
      </c>
      <c r="D22" s="4">
        <v>0</v>
      </c>
      <c r="E22" s="34">
        <f t="shared" si="1"/>
        <v>0</v>
      </c>
      <c r="F22" s="4">
        <v>0</v>
      </c>
      <c r="G22" s="4">
        <v>0</v>
      </c>
      <c r="H22" s="34">
        <f t="shared" si="2"/>
        <v>0</v>
      </c>
      <c r="I22" s="62">
        <f t="shared" si="3"/>
        <v>0</v>
      </c>
      <c r="J22" s="62">
        <f t="shared" si="4"/>
        <v>0</v>
      </c>
      <c r="K22" s="63">
        <f t="shared" si="5"/>
        <v>0</v>
      </c>
      <c r="L22" s="38">
        <v>0</v>
      </c>
      <c r="M22" s="4">
        <v>0</v>
      </c>
      <c r="N22" s="46">
        <f t="shared" si="6"/>
        <v>0</v>
      </c>
      <c r="O22" s="47">
        <v>0</v>
      </c>
      <c r="P22" s="35">
        <v>0</v>
      </c>
      <c r="Q22" s="46">
        <f t="shared" si="7"/>
        <v>0</v>
      </c>
      <c r="R22" s="51">
        <v>0</v>
      </c>
      <c r="S22" s="77">
        <v>0</v>
      </c>
    </row>
    <row r="23" spans="1:19" x14ac:dyDescent="0.25">
      <c r="A23" s="42"/>
      <c r="B23" s="43"/>
      <c r="C23" s="38">
        <v>0</v>
      </c>
      <c r="D23" s="4">
        <v>0</v>
      </c>
      <c r="E23" s="34">
        <f t="shared" si="1"/>
        <v>0</v>
      </c>
      <c r="F23" s="4">
        <v>0</v>
      </c>
      <c r="G23" s="4">
        <v>0</v>
      </c>
      <c r="H23" s="34">
        <f t="shared" si="2"/>
        <v>0</v>
      </c>
      <c r="I23" s="62">
        <f t="shared" si="3"/>
        <v>0</v>
      </c>
      <c r="J23" s="62">
        <f t="shared" si="4"/>
        <v>0</v>
      </c>
      <c r="K23" s="63">
        <f t="shared" si="5"/>
        <v>0</v>
      </c>
      <c r="L23" s="38">
        <v>0</v>
      </c>
      <c r="M23" s="4">
        <v>0</v>
      </c>
      <c r="N23" s="46">
        <f t="shared" si="6"/>
        <v>0</v>
      </c>
      <c r="O23" s="47">
        <v>0</v>
      </c>
      <c r="P23" s="35">
        <v>0</v>
      </c>
      <c r="Q23" s="46">
        <f t="shared" si="7"/>
        <v>0</v>
      </c>
      <c r="R23" s="51">
        <v>0</v>
      </c>
      <c r="S23" s="77">
        <v>0</v>
      </c>
    </row>
    <row r="24" spans="1:19" x14ac:dyDescent="0.25">
      <c r="A24" s="42"/>
      <c r="B24" s="43"/>
      <c r="C24" s="38">
        <v>0</v>
      </c>
      <c r="D24" s="4">
        <v>0</v>
      </c>
      <c r="E24" s="34">
        <f t="shared" si="1"/>
        <v>0</v>
      </c>
      <c r="F24" s="4">
        <v>0</v>
      </c>
      <c r="G24" s="4">
        <v>0</v>
      </c>
      <c r="H24" s="34">
        <f t="shared" si="2"/>
        <v>0</v>
      </c>
      <c r="I24" s="62">
        <f t="shared" si="3"/>
        <v>0</v>
      </c>
      <c r="J24" s="62">
        <f t="shared" si="4"/>
        <v>0</v>
      </c>
      <c r="K24" s="63">
        <f t="shared" si="5"/>
        <v>0</v>
      </c>
      <c r="L24" s="38">
        <v>0</v>
      </c>
      <c r="M24" s="4">
        <v>0</v>
      </c>
      <c r="N24" s="46">
        <f t="shared" si="6"/>
        <v>0</v>
      </c>
      <c r="O24" s="47">
        <v>0</v>
      </c>
      <c r="P24" s="35">
        <v>0</v>
      </c>
      <c r="Q24" s="46">
        <f t="shared" si="7"/>
        <v>0</v>
      </c>
      <c r="R24" s="51">
        <v>0</v>
      </c>
      <c r="S24" s="77">
        <v>0</v>
      </c>
    </row>
    <row r="25" spans="1:19" x14ac:dyDescent="0.25">
      <c r="A25" s="42"/>
      <c r="B25" s="43"/>
      <c r="C25" s="38">
        <v>0</v>
      </c>
      <c r="D25" s="4">
        <v>0</v>
      </c>
      <c r="E25" s="34">
        <f t="shared" si="1"/>
        <v>0</v>
      </c>
      <c r="F25" s="4">
        <v>0</v>
      </c>
      <c r="G25" s="4">
        <v>0</v>
      </c>
      <c r="H25" s="34">
        <f t="shared" si="2"/>
        <v>0</v>
      </c>
      <c r="I25" s="62">
        <f t="shared" si="3"/>
        <v>0</v>
      </c>
      <c r="J25" s="62">
        <f t="shared" si="4"/>
        <v>0</v>
      </c>
      <c r="K25" s="63">
        <f t="shared" si="5"/>
        <v>0</v>
      </c>
      <c r="L25" s="38">
        <v>0</v>
      </c>
      <c r="M25" s="4">
        <v>0</v>
      </c>
      <c r="N25" s="46">
        <f t="shared" si="6"/>
        <v>0</v>
      </c>
      <c r="O25" s="47">
        <v>0</v>
      </c>
      <c r="P25" s="35">
        <v>0</v>
      </c>
      <c r="Q25" s="46">
        <f t="shared" si="7"/>
        <v>0</v>
      </c>
      <c r="R25" s="51">
        <v>0</v>
      </c>
      <c r="S25" s="77">
        <v>0</v>
      </c>
    </row>
    <row r="26" spans="1:19" x14ac:dyDescent="0.25">
      <c r="A26" s="42"/>
      <c r="B26" s="43"/>
      <c r="C26" s="38">
        <v>0</v>
      </c>
      <c r="D26" s="4">
        <v>0</v>
      </c>
      <c r="E26" s="34">
        <f t="shared" si="1"/>
        <v>0</v>
      </c>
      <c r="F26" s="4">
        <v>0</v>
      </c>
      <c r="G26" s="4">
        <v>0</v>
      </c>
      <c r="H26" s="34">
        <f t="shared" si="2"/>
        <v>0</v>
      </c>
      <c r="I26" s="62">
        <f t="shared" si="3"/>
        <v>0</v>
      </c>
      <c r="J26" s="62">
        <f t="shared" si="4"/>
        <v>0</v>
      </c>
      <c r="K26" s="63">
        <f t="shared" si="5"/>
        <v>0</v>
      </c>
      <c r="L26" s="38">
        <v>0</v>
      </c>
      <c r="M26" s="4">
        <v>0</v>
      </c>
      <c r="N26" s="46">
        <f t="shared" si="6"/>
        <v>0</v>
      </c>
      <c r="O26" s="47">
        <v>0</v>
      </c>
      <c r="P26" s="35">
        <v>0</v>
      </c>
      <c r="Q26" s="46">
        <f t="shared" si="7"/>
        <v>0</v>
      </c>
      <c r="R26" s="51">
        <v>0</v>
      </c>
      <c r="S26" s="77">
        <v>0</v>
      </c>
    </row>
    <row r="27" spans="1:19" x14ac:dyDescent="0.25">
      <c r="A27" s="42"/>
      <c r="B27" s="43"/>
      <c r="C27" s="38">
        <v>0</v>
      </c>
      <c r="D27" s="4">
        <v>0</v>
      </c>
      <c r="E27" s="34">
        <f t="shared" si="1"/>
        <v>0</v>
      </c>
      <c r="F27" s="4">
        <v>0</v>
      </c>
      <c r="G27" s="4">
        <v>0</v>
      </c>
      <c r="H27" s="34">
        <f t="shared" si="2"/>
        <v>0</v>
      </c>
      <c r="I27" s="62">
        <f t="shared" si="3"/>
        <v>0</v>
      </c>
      <c r="J27" s="62">
        <f t="shared" si="4"/>
        <v>0</v>
      </c>
      <c r="K27" s="63">
        <f t="shared" si="5"/>
        <v>0</v>
      </c>
      <c r="L27" s="38">
        <v>0</v>
      </c>
      <c r="M27" s="4">
        <v>0</v>
      </c>
      <c r="N27" s="46">
        <f t="shared" si="6"/>
        <v>0</v>
      </c>
      <c r="O27" s="47">
        <v>0</v>
      </c>
      <c r="P27" s="35">
        <v>0</v>
      </c>
      <c r="Q27" s="46">
        <f t="shared" si="7"/>
        <v>0</v>
      </c>
      <c r="R27" s="51">
        <v>0</v>
      </c>
      <c r="S27" s="77">
        <v>0</v>
      </c>
    </row>
    <row r="28" spans="1:19" x14ac:dyDescent="0.25">
      <c r="A28" s="42"/>
      <c r="B28" s="43"/>
      <c r="C28" s="38">
        <v>0</v>
      </c>
      <c r="D28" s="4">
        <v>0</v>
      </c>
      <c r="E28" s="34">
        <f t="shared" ref="E28:E32" si="8">+D28-C28</f>
        <v>0</v>
      </c>
      <c r="F28" s="4">
        <v>0</v>
      </c>
      <c r="G28" s="4">
        <v>0</v>
      </c>
      <c r="H28" s="34">
        <f t="shared" ref="H28:H32" si="9">+F28-G28</f>
        <v>0</v>
      </c>
      <c r="I28" s="62">
        <f t="shared" ref="I28:I32" si="10">+C28-F28</f>
        <v>0</v>
      </c>
      <c r="J28" s="62">
        <f t="shared" ref="J28:J32" si="11">+D28-G28</f>
        <v>0</v>
      </c>
      <c r="K28" s="63">
        <f t="shared" ref="K28:K32" si="12">+J28-I28</f>
        <v>0</v>
      </c>
      <c r="L28" s="38">
        <v>0</v>
      </c>
      <c r="M28" s="4">
        <v>0</v>
      </c>
      <c r="N28" s="46">
        <f t="shared" ref="N28:N32" si="13">+L28-M28</f>
        <v>0</v>
      </c>
      <c r="O28" s="47">
        <v>0</v>
      </c>
      <c r="P28" s="35">
        <v>0</v>
      </c>
      <c r="Q28" s="46">
        <f t="shared" ref="Q28:Q32" si="14">+O28-P28</f>
        <v>0</v>
      </c>
      <c r="R28" s="51">
        <v>0</v>
      </c>
      <c r="S28" s="77">
        <v>0</v>
      </c>
    </row>
    <row r="29" spans="1:19" x14ac:dyDescent="0.25">
      <c r="A29" s="42"/>
      <c r="B29" s="43"/>
      <c r="C29" s="38">
        <v>0</v>
      </c>
      <c r="D29" s="4">
        <v>0</v>
      </c>
      <c r="E29" s="34">
        <f t="shared" si="8"/>
        <v>0</v>
      </c>
      <c r="F29" s="4">
        <v>0</v>
      </c>
      <c r="G29" s="4">
        <v>0</v>
      </c>
      <c r="H29" s="34">
        <f t="shared" si="9"/>
        <v>0</v>
      </c>
      <c r="I29" s="62">
        <f t="shared" si="10"/>
        <v>0</v>
      </c>
      <c r="J29" s="62">
        <f t="shared" si="11"/>
        <v>0</v>
      </c>
      <c r="K29" s="63">
        <f t="shared" si="12"/>
        <v>0</v>
      </c>
      <c r="L29" s="38">
        <v>0</v>
      </c>
      <c r="M29" s="4">
        <v>0</v>
      </c>
      <c r="N29" s="46">
        <f t="shared" si="13"/>
        <v>0</v>
      </c>
      <c r="O29" s="47">
        <v>0</v>
      </c>
      <c r="P29" s="35">
        <v>0</v>
      </c>
      <c r="Q29" s="46">
        <f t="shared" si="14"/>
        <v>0</v>
      </c>
      <c r="R29" s="51">
        <v>0</v>
      </c>
      <c r="S29" s="77">
        <v>0</v>
      </c>
    </row>
    <row r="30" spans="1:19" x14ac:dyDescent="0.25">
      <c r="A30" s="42"/>
      <c r="B30" s="43"/>
      <c r="C30" s="38">
        <v>0</v>
      </c>
      <c r="D30" s="4">
        <v>0</v>
      </c>
      <c r="E30" s="34">
        <f t="shared" si="8"/>
        <v>0</v>
      </c>
      <c r="F30" s="4">
        <v>0</v>
      </c>
      <c r="G30" s="4">
        <v>0</v>
      </c>
      <c r="H30" s="34">
        <f t="shared" si="9"/>
        <v>0</v>
      </c>
      <c r="I30" s="62">
        <f t="shared" si="10"/>
        <v>0</v>
      </c>
      <c r="J30" s="62">
        <f t="shared" si="11"/>
        <v>0</v>
      </c>
      <c r="K30" s="63">
        <f t="shared" si="12"/>
        <v>0</v>
      </c>
      <c r="L30" s="38">
        <v>0</v>
      </c>
      <c r="M30" s="4">
        <v>0</v>
      </c>
      <c r="N30" s="46">
        <f t="shared" si="13"/>
        <v>0</v>
      </c>
      <c r="O30" s="47">
        <v>0</v>
      </c>
      <c r="P30" s="35">
        <v>0</v>
      </c>
      <c r="Q30" s="46">
        <f t="shared" si="14"/>
        <v>0</v>
      </c>
      <c r="R30" s="51">
        <v>0</v>
      </c>
      <c r="S30" s="77">
        <v>0</v>
      </c>
    </row>
    <row r="31" spans="1:19" x14ac:dyDescent="0.25">
      <c r="A31" s="42"/>
      <c r="B31" s="43"/>
      <c r="C31" s="38">
        <v>0</v>
      </c>
      <c r="D31" s="4">
        <v>0</v>
      </c>
      <c r="E31" s="34">
        <f t="shared" si="8"/>
        <v>0</v>
      </c>
      <c r="F31" s="4">
        <v>0</v>
      </c>
      <c r="G31" s="4">
        <v>0</v>
      </c>
      <c r="H31" s="34">
        <f t="shared" si="9"/>
        <v>0</v>
      </c>
      <c r="I31" s="62">
        <f t="shared" si="10"/>
        <v>0</v>
      </c>
      <c r="J31" s="62">
        <f t="shared" si="11"/>
        <v>0</v>
      </c>
      <c r="K31" s="63">
        <f t="shared" si="12"/>
        <v>0</v>
      </c>
      <c r="L31" s="38">
        <v>0</v>
      </c>
      <c r="M31" s="4">
        <v>0</v>
      </c>
      <c r="N31" s="46">
        <f t="shared" si="13"/>
        <v>0</v>
      </c>
      <c r="O31" s="47">
        <v>0</v>
      </c>
      <c r="P31" s="35">
        <v>0</v>
      </c>
      <c r="Q31" s="46">
        <f t="shared" si="14"/>
        <v>0</v>
      </c>
      <c r="R31" s="51">
        <v>0</v>
      </c>
      <c r="S31" s="77">
        <v>0</v>
      </c>
    </row>
    <row r="32" spans="1:19" x14ac:dyDescent="0.25">
      <c r="A32" s="42"/>
      <c r="B32" s="43"/>
      <c r="C32" s="38">
        <v>0</v>
      </c>
      <c r="D32" s="4">
        <v>0</v>
      </c>
      <c r="E32" s="34">
        <f t="shared" si="8"/>
        <v>0</v>
      </c>
      <c r="F32" s="4">
        <v>0</v>
      </c>
      <c r="G32" s="4">
        <v>0</v>
      </c>
      <c r="H32" s="34">
        <f t="shared" si="9"/>
        <v>0</v>
      </c>
      <c r="I32" s="62">
        <f t="shared" si="10"/>
        <v>0</v>
      </c>
      <c r="J32" s="62">
        <f t="shared" si="11"/>
        <v>0</v>
      </c>
      <c r="K32" s="63">
        <f t="shared" si="12"/>
        <v>0</v>
      </c>
      <c r="L32" s="38">
        <v>0</v>
      </c>
      <c r="M32" s="4">
        <v>0</v>
      </c>
      <c r="N32" s="46">
        <f t="shared" si="13"/>
        <v>0</v>
      </c>
      <c r="O32" s="47">
        <v>0</v>
      </c>
      <c r="P32" s="35">
        <v>0</v>
      </c>
      <c r="Q32" s="46">
        <f t="shared" si="14"/>
        <v>0</v>
      </c>
      <c r="R32" s="51">
        <v>0</v>
      </c>
      <c r="S32" s="77">
        <v>0</v>
      </c>
    </row>
    <row r="33" spans="1:19" x14ac:dyDescent="0.25">
      <c r="A33" s="42"/>
      <c r="B33" s="43"/>
      <c r="C33" s="38">
        <v>0</v>
      </c>
      <c r="D33" s="4">
        <v>0</v>
      </c>
      <c r="E33" s="34">
        <f t="shared" si="1"/>
        <v>0</v>
      </c>
      <c r="F33" s="4">
        <v>0</v>
      </c>
      <c r="G33" s="4">
        <v>0</v>
      </c>
      <c r="H33" s="34">
        <f t="shared" si="2"/>
        <v>0</v>
      </c>
      <c r="I33" s="62">
        <f t="shared" si="3"/>
        <v>0</v>
      </c>
      <c r="J33" s="62">
        <f t="shared" si="4"/>
        <v>0</v>
      </c>
      <c r="K33" s="63">
        <f t="shared" si="5"/>
        <v>0</v>
      </c>
      <c r="L33" s="38">
        <v>0</v>
      </c>
      <c r="M33" s="4">
        <v>0</v>
      </c>
      <c r="N33" s="46">
        <f t="shared" si="6"/>
        <v>0</v>
      </c>
      <c r="O33" s="47">
        <v>0</v>
      </c>
      <c r="P33" s="35">
        <v>0</v>
      </c>
      <c r="Q33" s="46">
        <f t="shared" si="7"/>
        <v>0</v>
      </c>
      <c r="R33" s="51">
        <v>0</v>
      </c>
      <c r="S33" s="77">
        <v>0</v>
      </c>
    </row>
    <row r="34" spans="1:19" x14ac:dyDescent="0.25">
      <c r="A34" s="42"/>
      <c r="B34" s="43"/>
      <c r="C34" s="38">
        <v>0</v>
      </c>
      <c r="D34" s="4">
        <v>0</v>
      </c>
      <c r="E34" s="34">
        <f t="shared" si="1"/>
        <v>0</v>
      </c>
      <c r="F34" s="4">
        <v>0</v>
      </c>
      <c r="G34" s="4">
        <v>0</v>
      </c>
      <c r="H34" s="34">
        <f t="shared" si="2"/>
        <v>0</v>
      </c>
      <c r="I34" s="62">
        <f t="shared" si="3"/>
        <v>0</v>
      </c>
      <c r="J34" s="62">
        <f t="shared" si="4"/>
        <v>0</v>
      </c>
      <c r="K34" s="63">
        <f t="shared" si="5"/>
        <v>0</v>
      </c>
      <c r="L34" s="38">
        <v>0</v>
      </c>
      <c r="M34" s="4">
        <v>0</v>
      </c>
      <c r="N34" s="46">
        <f t="shared" si="6"/>
        <v>0</v>
      </c>
      <c r="O34" s="47">
        <v>0</v>
      </c>
      <c r="P34" s="35">
        <v>0</v>
      </c>
      <c r="Q34" s="46">
        <f t="shared" si="7"/>
        <v>0</v>
      </c>
      <c r="R34" s="51">
        <v>0</v>
      </c>
      <c r="S34" s="77">
        <v>0</v>
      </c>
    </row>
    <row r="35" spans="1:19" x14ac:dyDescent="0.25">
      <c r="A35" s="42"/>
      <c r="B35" s="43"/>
      <c r="C35" s="38">
        <v>0</v>
      </c>
      <c r="D35" s="4">
        <v>0</v>
      </c>
      <c r="E35" s="34">
        <f t="shared" si="1"/>
        <v>0</v>
      </c>
      <c r="F35" s="4">
        <v>0</v>
      </c>
      <c r="G35" s="4">
        <v>0</v>
      </c>
      <c r="H35" s="34">
        <f t="shared" si="2"/>
        <v>0</v>
      </c>
      <c r="I35" s="62">
        <f t="shared" si="3"/>
        <v>0</v>
      </c>
      <c r="J35" s="62">
        <f t="shared" si="4"/>
        <v>0</v>
      </c>
      <c r="K35" s="63">
        <f t="shared" si="5"/>
        <v>0</v>
      </c>
      <c r="L35" s="38">
        <v>0</v>
      </c>
      <c r="M35" s="4">
        <v>0</v>
      </c>
      <c r="N35" s="46">
        <f t="shared" si="6"/>
        <v>0</v>
      </c>
      <c r="O35" s="47">
        <v>0</v>
      </c>
      <c r="P35" s="35">
        <v>0</v>
      </c>
      <c r="Q35" s="46">
        <f t="shared" si="7"/>
        <v>0</v>
      </c>
      <c r="R35" s="51">
        <v>0</v>
      </c>
      <c r="S35" s="77">
        <v>0</v>
      </c>
    </row>
    <row r="36" spans="1:19" x14ac:dyDescent="0.25">
      <c r="A36" s="42"/>
      <c r="B36" s="43"/>
      <c r="C36" s="38">
        <v>0</v>
      </c>
      <c r="D36" s="4">
        <v>0</v>
      </c>
      <c r="E36" s="34">
        <f t="shared" si="1"/>
        <v>0</v>
      </c>
      <c r="F36" s="4">
        <v>0</v>
      </c>
      <c r="G36" s="4">
        <v>0</v>
      </c>
      <c r="H36" s="34">
        <f t="shared" si="2"/>
        <v>0</v>
      </c>
      <c r="I36" s="62">
        <f t="shared" si="3"/>
        <v>0</v>
      </c>
      <c r="J36" s="62">
        <f t="shared" si="4"/>
        <v>0</v>
      </c>
      <c r="K36" s="63">
        <f t="shared" si="5"/>
        <v>0</v>
      </c>
      <c r="L36" s="38">
        <v>0</v>
      </c>
      <c r="M36" s="4">
        <v>0</v>
      </c>
      <c r="N36" s="46">
        <f t="shared" si="6"/>
        <v>0</v>
      </c>
      <c r="O36" s="47">
        <v>0</v>
      </c>
      <c r="P36" s="35">
        <v>0</v>
      </c>
      <c r="Q36" s="46">
        <f t="shared" si="7"/>
        <v>0</v>
      </c>
      <c r="R36" s="51">
        <v>0</v>
      </c>
      <c r="S36" s="77">
        <v>0</v>
      </c>
    </row>
    <row r="37" spans="1:19" x14ac:dyDescent="0.25">
      <c r="A37" s="42"/>
      <c r="B37" s="43"/>
      <c r="C37" s="38">
        <v>0</v>
      </c>
      <c r="D37" s="4">
        <v>0</v>
      </c>
      <c r="E37" s="34">
        <f t="shared" si="1"/>
        <v>0</v>
      </c>
      <c r="F37" s="4">
        <v>0</v>
      </c>
      <c r="G37" s="4">
        <v>0</v>
      </c>
      <c r="H37" s="34">
        <f t="shared" si="2"/>
        <v>0</v>
      </c>
      <c r="I37" s="62">
        <f t="shared" si="3"/>
        <v>0</v>
      </c>
      <c r="J37" s="62">
        <f t="shared" si="4"/>
        <v>0</v>
      </c>
      <c r="K37" s="63">
        <f t="shared" si="5"/>
        <v>0</v>
      </c>
      <c r="L37" s="38">
        <v>0</v>
      </c>
      <c r="M37" s="4">
        <v>0</v>
      </c>
      <c r="N37" s="46">
        <f t="shared" si="6"/>
        <v>0</v>
      </c>
      <c r="O37" s="47">
        <v>0</v>
      </c>
      <c r="P37" s="35">
        <v>0</v>
      </c>
      <c r="Q37" s="46">
        <f t="shared" si="7"/>
        <v>0</v>
      </c>
      <c r="R37" s="51">
        <v>0</v>
      </c>
      <c r="S37" s="77">
        <v>0</v>
      </c>
    </row>
    <row r="38" spans="1:19" x14ac:dyDescent="0.25">
      <c r="A38" s="42"/>
      <c r="B38" s="43"/>
      <c r="C38" s="38">
        <v>0</v>
      </c>
      <c r="D38" s="4">
        <v>0</v>
      </c>
      <c r="E38" s="34">
        <f t="shared" si="1"/>
        <v>0</v>
      </c>
      <c r="F38" s="4">
        <v>0</v>
      </c>
      <c r="G38" s="4">
        <v>0</v>
      </c>
      <c r="H38" s="34">
        <f t="shared" si="2"/>
        <v>0</v>
      </c>
      <c r="I38" s="62">
        <f t="shared" si="3"/>
        <v>0</v>
      </c>
      <c r="J38" s="62">
        <f t="shared" si="4"/>
        <v>0</v>
      </c>
      <c r="K38" s="63">
        <f t="shared" si="5"/>
        <v>0</v>
      </c>
      <c r="L38" s="38">
        <v>0</v>
      </c>
      <c r="M38" s="4">
        <v>0</v>
      </c>
      <c r="N38" s="46">
        <f t="shared" si="6"/>
        <v>0</v>
      </c>
      <c r="O38" s="47">
        <v>0</v>
      </c>
      <c r="P38" s="35">
        <v>0</v>
      </c>
      <c r="Q38" s="46">
        <f t="shared" si="7"/>
        <v>0</v>
      </c>
      <c r="R38" s="51">
        <v>0</v>
      </c>
      <c r="S38" s="77">
        <v>0</v>
      </c>
    </row>
    <row r="39" spans="1:19" hidden="1" outlineLevel="1" x14ac:dyDescent="0.25">
      <c r="A39" s="42"/>
      <c r="B39" s="43"/>
      <c r="C39" s="38">
        <v>0</v>
      </c>
      <c r="D39" s="4">
        <v>0</v>
      </c>
      <c r="E39" s="34">
        <f t="shared" si="1"/>
        <v>0</v>
      </c>
      <c r="F39" s="4">
        <v>0</v>
      </c>
      <c r="G39" s="4">
        <v>0</v>
      </c>
      <c r="H39" s="34">
        <f t="shared" si="2"/>
        <v>0</v>
      </c>
      <c r="I39" s="62">
        <f t="shared" si="3"/>
        <v>0</v>
      </c>
      <c r="J39" s="62">
        <f t="shared" si="4"/>
        <v>0</v>
      </c>
      <c r="K39" s="63">
        <f t="shared" si="5"/>
        <v>0</v>
      </c>
      <c r="L39" s="38">
        <v>0</v>
      </c>
      <c r="M39" s="4">
        <v>0</v>
      </c>
      <c r="N39" s="46">
        <f t="shared" si="6"/>
        <v>0</v>
      </c>
      <c r="O39" s="47">
        <v>0</v>
      </c>
      <c r="P39" s="35">
        <v>0</v>
      </c>
      <c r="Q39" s="46">
        <f t="shared" si="7"/>
        <v>0</v>
      </c>
      <c r="R39" s="51">
        <v>0</v>
      </c>
      <c r="S39" s="76">
        <v>0</v>
      </c>
    </row>
    <row r="40" spans="1:19" hidden="1" outlineLevel="1" x14ac:dyDescent="0.25">
      <c r="A40" s="42"/>
      <c r="B40" s="43"/>
      <c r="C40" s="38">
        <v>0</v>
      </c>
      <c r="D40" s="4">
        <v>0</v>
      </c>
      <c r="E40" s="34">
        <f t="shared" si="1"/>
        <v>0</v>
      </c>
      <c r="F40" s="4">
        <v>0</v>
      </c>
      <c r="G40" s="4">
        <v>0</v>
      </c>
      <c r="H40" s="34">
        <f t="shared" si="2"/>
        <v>0</v>
      </c>
      <c r="I40" s="62">
        <f t="shared" si="3"/>
        <v>0</v>
      </c>
      <c r="J40" s="62">
        <f t="shared" si="4"/>
        <v>0</v>
      </c>
      <c r="K40" s="63">
        <f t="shared" si="5"/>
        <v>0</v>
      </c>
      <c r="L40" s="38">
        <v>0</v>
      </c>
      <c r="M40" s="4">
        <v>0</v>
      </c>
      <c r="N40" s="46">
        <f t="shared" si="6"/>
        <v>0</v>
      </c>
      <c r="O40" s="47">
        <v>0</v>
      </c>
      <c r="P40" s="35">
        <v>0</v>
      </c>
      <c r="Q40" s="46">
        <f t="shared" si="7"/>
        <v>0</v>
      </c>
      <c r="R40" s="51">
        <v>0</v>
      </c>
      <c r="S40" s="76">
        <v>0</v>
      </c>
    </row>
    <row r="41" spans="1:19" hidden="1" outlineLevel="1" x14ac:dyDescent="0.25">
      <c r="A41" s="42"/>
      <c r="B41" s="43"/>
      <c r="C41" s="38">
        <v>0</v>
      </c>
      <c r="D41" s="4">
        <v>0</v>
      </c>
      <c r="E41" s="34">
        <f t="shared" ref="E41:E45" si="15">+D41-C41</f>
        <v>0</v>
      </c>
      <c r="F41" s="4">
        <v>0</v>
      </c>
      <c r="G41" s="4">
        <v>0</v>
      </c>
      <c r="H41" s="34">
        <f t="shared" ref="H41:H45" si="16">+F41-G41</f>
        <v>0</v>
      </c>
      <c r="I41" s="62">
        <f t="shared" ref="I41:I45" si="17">+C41-F41</f>
        <v>0</v>
      </c>
      <c r="J41" s="62">
        <f t="shared" ref="J41:J45" si="18">+D41-G41</f>
        <v>0</v>
      </c>
      <c r="K41" s="63">
        <f t="shared" ref="K41:K45" si="19">+J41-I41</f>
        <v>0</v>
      </c>
      <c r="L41" s="38">
        <v>0</v>
      </c>
      <c r="M41" s="4">
        <v>0</v>
      </c>
      <c r="N41" s="46">
        <f t="shared" ref="N41:N45" si="20">+L41-M41</f>
        <v>0</v>
      </c>
      <c r="O41" s="47">
        <v>0</v>
      </c>
      <c r="P41" s="35">
        <v>0</v>
      </c>
      <c r="Q41" s="46">
        <f t="shared" ref="Q41:Q45" si="21">+O41-P41</f>
        <v>0</v>
      </c>
      <c r="R41" s="51">
        <v>0</v>
      </c>
      <c r="S41" s="76">
        <v>0</v>
      </c>
    </row>
    <row r="42" spans="1:19" hidden="1" outlineLevel="1" x14ac:dyDescent="0.25">
      <c r="A42" s="42"/>
      <c r="B42" s="43"/>
      <c r="C42" s="38">
        <v>0</v>
      </c>
      <c r="D42" s="4">
        <v>0</v>
      </c>
      <c r="E42" s="34">
        <f t="shared" si="15"/>
        <v>0</v>
      </c>
      <c r="F42" s="4">
        <v>0</v>
      </c>
      <c r="G42" s="4">
        <v>0</v>
      </c>
      <c r="H42" s="34">
        <f t="shared" si="16"/>
        <v>0</v>
      </c>
      <c r="I42" s="62">
        <f t="shared" si="17"/>
        <v>0</v>
      </c>
      <c r="J42" s="62">
        <f t="shared" si="18"/>
        <v>0</v>
      </c>
      <c r="K42" s="63">
        <f t="shared" si="19"/>
        <v>0</v>
      </c>
      <c r="L42" s="38">
        <v>0</v>
      </c>
      <c r="M42" s="4">
        <v>0</v>
      </c>
      <c r="N42" s="46">
        <f t="shared" si="20"/>
        <v>0</v>
      </c>
      <c r="O42" s="47">
        <v>0</v>
      </c>
      <c r="P42" s="35">
        <v>0</v>
      </c>
      <c r="Q42" s="46">
        <f t="shared" si="21"/>
        <v>0</v>
      </c>
      <c r="R42" s="51">
        <v>0</v>
      </c>
      <c r="S42" s="76">
        <v>0</v>
      </c>
    </row>
    <row r="43" spans="1:19" hidden="1" outlineLevel="1" x14ac:dyDescent="0.25">
      <c r="A43" s="42"/>
      <c r="B43" s="43"/>
      <c r="C43" s="38">
        <v>0</v>
      </c>
      <c r="D43" s="4">
        <v>0</v>
      </c>
      <c r="E43" s="34">
        <f t="shared" si="15"/>
        <v>0</v>
      </c>
      <c r="F43" s="4">
        <v>0</v>
      </c>
      <c r="G43" s="4">
        <v>0</v>
      </c>
      <c r="H43" s="34">
        <f t="shared" si="16"/>
        <v>0</v>
      </c>
      <c r="I43" s="62">
        <f t="shared" si="17"/>
        <v>0</v>
      </c>
      <c r="J43" s="62">
        <f t="shared" si="18"/>
        <v>0</v>
      </c>
      <c r="K43" s="63">
        <f t="shared" si="19"/>
        <v>0</v>
      </c>
      <c r="L43" s="38">
        <v>0</v>
      </c>
      <c r="M43" s="4">
        <v>0</v>
      </c>
      <c r="N43" s="46">
        <f t="shared" si="20"/>
        <v>0</v>
      </c>
      <c r="O43" s="47">
        <v>0</v>
      </c>
      <c r="P43" s="35">
        <v>0</v>
      </c>
      <c r="Q43" s="46">
        <f t="shared" si="21"/>
        <v>0</v>
      </c>
      <c r="R43" s="51">
        <v>0</v>
      </c>
      <c r="S43" s="76">
        <v>0</v>
      </c>
    </row>
    <row r="44" spans="1:19" hidden="1" outlineLevel="1" x14ac:dyDescent="0.25">
      <c r="A44" s="42"/>
      <c r="B44" s="43"/>
      <c r="C44" s="38">
        <v>0</v>
      </c>
      <c r="D44" s="4">
        <v>0</v>
      </c>
      <c r="E44" s="34">
        <f t="shared" si="15"/>
        <v>0</v>
      </c>
      <c r="F44" s="4">
        <v>0</v>
      </c>
      <c r="G44" s="4">
        <v>0</v>
      </c>
      <c r="H44" s="34">
        <f t="shared" si="16"/>
        <v>0</v>
      </c>
      <c r="I44" s="62">
        <f t="shared" si="17"/>
        <v>0</v>
      </c>
      <c r="J44" s="62">
        <f t="shared" si="18"/>
        <v>0</v>
      </c>
      <c r="K44" s="63">
        <f t="shared" si="19"/>
        <v>0</v>
      </c>
      <c r="L44" s="38">
        <v>0</v>
      </c>
      <c r="M44" s="4">
        <v>0</v>
      </c>
      <c r="N44" s="46">
        <f t="shared" si="20"/>
        <v>0</v>
      </c>
      <c r="O44" s="47">
        <v>0</v>
      </c>
      <c r="P44" s="35">
        <v>0</v>
      </c>
      <c r="Q44" s="46">
        <f t="shared" si="21"/>
        <v>0</v>
      </c>
      <c r="R44" s="51">
        <v>0</v>
      </c>
      <c r="S44" s="76">
        <v>0</v>
      </c>
    </row>
    <row r="45" spans="1:19" hidden="1" outlineLevel="1" x14ac:dyDescent="0.25">
      <c r="A45" s="42"/>
      <c r="B45" s="43"/>
      <c r="C45" s="38">
        <v>0</v>
      </c>
      <c r="D45" s="4">
        <v>0</v>
      </c>
      <c r="E45" s="34">
        <f t="shared" si="15"/>
        <v>0</v>
      </c>
      <c r="F45" s="4">
        <v>0</v>
      </c>
      <c r="G45" s="4">
        <v>0</v>
      </c>
      <c r="H45" s="34">
        <f t="shared" si="16"/>
        <v>0</v>
      </c>
      <c r="I45" s="62">
        <f t="shared" si="17"/>
        <v>0</v>
      </c>
      <c r="J45" s="62">
        <f t="shared" si="18"/>
        <v>0</v>
      </c>
      <c r="K45" s="63">
        <f t="shared" si="19"/>
        <v>0</v>
      </c>
      <c r="L45" s="38">
        <v>0</v>
      </c>
      <c r="M45" s="4">
        <v>0</v>
      </c>
      <c r="N45" s="46">
        <f t="shared" si="20"/>
        <v>0</v>
      </c>
      <c r="O45" s="47">
        <v>0</v>
      </c>
      <c r="P45" s="35">
        <v>0</v>
      </c>
      <c r="Q45" s="46">
        <f t="shared" si="21"/>
        <v>0</v>
      </c>
      <c r="R45" s="51">
        <v>0</v>
      </c>
      <c r="S45" s="76">
        <v>0</v>
      </c>
    </row>
    <row r="46" spans="1:19" hidden="1" outlineLevel="1" x14ac:dyDescent="0.25">
      <c r="A46" s="42"/>
      <c r="B46" s="43"/>
      <c r="C46" s="38">
        <v>0</v>
      </c>
      <c r="D46" s="4">
        <v>0</v>
      </c>
      <c r="E46" s="34">
        <f t="shared" si="1"/>
        <v>0</v>
      </c>
      <c r="F46" s="4">
        <v>0</v>
      </c>
      <c r="G46" s="4">
        <v>0</v>
      </c>
      <c r="H46" s="34">
        <f t="shared" si="2"/>
        <v>0</v>
      </c>
      <c r="I46" s="62">
        <f t="shared" si="3"/>
        <v>0</v>
      </c>
      <c r="J46" s="62">
        <f t="shared" si="4"/>
        <v>0</v>
      </c>
      <c r="K46" s="63">
        <f t="shared" si="5"/>
        <v>0</v>
      </c>
      <c r="L46" s="38">
        <v>0</v>
      </c>
      <c r="M46" s="4">
        <v>0</v>
      </c>
      <c r="N46" s="46">
        <f t="shared" si="6"/>
        <v>0</v>
      </c>
      <c r="O46" s="47">
        <v>0</v>
      </c>
      <c r="P46" s="35">
        <v>0</v>
      </c>
      <c r="Q46" s="46">
        <f t="shared" si="7"/>
        <v>0</v>
      </c>
      <c r="R46" s="51">
        <v>0</v>
      </c>
      <c r="S46" s="76">
        <v>0</v>
      </c>
    </row>
    <row r="47" spans="1:19" hidden="1" outlineLevel="1" x14ac:dyDescent="0.25">
      <c r="A47" s="42"/>
      <c r="B47" s="43"/>
      <c r="C47" s="38">
        <v>0</v>
      </c>
      <c r="D47" s="4">
        <v>0</v>
      </c>
      <c r="E47" s="34">
        <f t="shared" si="1"/>
        <v>0</v>
      </c>
      <c r="F47" s="4">
        <v>0</v>
      </c>
      <c r="G47" s="4">
        <v>0</v>
      </c>
      <c r="H47" s="34">
        <f t="shared" si="2"/>
        <v>0</v>
      </c>
      <c r="I47" s="62">
        <f t="shared" si="3"/>
        <v>0</v>
      </c>
      <c r="J47" s="62">
        <f t="shared" si="4"/>
        <v>0</v>
      </c>
      <c r="K47" s="63">
        <f t="shared" si="5"/>
        <v>0</v>
      </c>
      <c r="L47" s="38">
        <v>0</v>
      </c>
      <c r="M47" s="4">
        <v>0</v>
      </c>
      <c r="N47" s="46">
        <f t="shared" si="6"/>
        <v>0</v>
      </c>
      <c r="O47" s="47">
        <v>0</v>
      </c>
      <c r="P47" s="35">
        <v>0</v>
      </c>
      <c r="Q47" s="46">
        <f t="shared" si="7"/>
        <v>0</v>
      </c>
      <c r="R47" s="51">
        <v>0</v>
      </c>
      <c r="S47" s="76">
        <v>0</v>
      </c>
    </row>
    <row r="48" spans="1:19" hidden="1" outlineLevel="1" x14ac:dyDescent="0.25">
      <c r="A48" s="42"/>
      <c r="B48" s="43"/>
      <c r="C48" s="38">
        <v>0</v>
      </c>
      <c r="D48" s="4">
        <v>0</v>
      </c>
      <c r="E48" s="34">
        <f t="shared" si="1"/>
        <v>0</v>
      </c>
      <c r="F48" s="4">
        <v>0</v>
      </c>
      <c r="G48" s="4">
        <v>0</v>
      </c>
      <c r="H48" s="34">
        <f t="shared" si="2"/>
        <v>0</v>
      </c>
      <c r="I48" s="62">
        <f t="shared" si="3"/>
        <v>0</v>
      </c>
      <c r="J48" s="62">
        <f t="shared" si="4"/>
        <v>0</v>
      </c>
      <c r="K48" s="63">
        <f t="shared" si="5"/>
        <v>0</v>
      </c>
      <c r="L48" s="38">
        <v>0</v>
      </c>
      <c r="M48" s="4">
        <v>0</v>
      </c>
      <c r="N48" s="46">
        <f t="shared" si="6"/>
        <v>0</v>
      </c>
      <c r="O48" s="47">
        <v>0</v>
      </c>
      <c r="P48" s="35">
        <v>0</v>
      </c>
      <c r="Q48" s="46">
        <f t="shared" si="7"/>
        <v>0</v>
      </c>
      <c r="R48" s="51">
        <v>0</v>
      </c>
      <c r="S48" s="76">
        <v>0</v>
      </c>
    </row>
    <row r="49" spans="1:19" hidden="1" outlineLevel="1" x14ac:dyDescent="0.25">
      <c r="A49" s="42"/>
      <c r="B49" s="43"/>
      <c r="C49" s="38">
        <v>0</v>
      </c>
      <c r="D49" s="4">
        <v>0</v>
      </c>
      <c r="E49" s="34">
        <f t="shared" si="1"/>
        <v>0</v>
      </c>
      <c r="F49" s="4">
        <v>0</v>
      </c>
      <c r="G49" s="4">
        <v>0</v>
      </c>
      <c r="H49" s="34">
        <f t="shared" si="2"/>
        <v>0</v>
      </c>
      <c r="I49" s="62">
        <f t="shared" si="3"/>
        <v>0</v>
      </c>
      <c r="J49" s="62">
        <f t="shared" si="4"/>
        <v>0</v>
      </c>
      <c r="K49" s="63">
        <f t="shared" si="5"/>
        <v>0</v>
      </c>
      <c r="L49" s="38">
        <v>0</v>
      </c>
      <c r="M49" s="4">
        <v>0</v>
      </c>
      <c r="N49" s="46">
        <f t="shared" si="6"/>
        <v>0</v>
      </c>
      <c r="O49" s="47">
        <v>0</v>
      </c>
      <c r="P49" s="35">
        <v>0</v>
      </c>
      <c r="Q49" s="46">
        <f t="shared" si="7"/>
        <v>0</v>
      </c>
      <c r="R49" s="51">
        <v>0</v>
      </c>
      <c r="S49" s="76">
        <v>0</v>
      </c>
    </row>
    <row r="50" spans="1:19" hidden="1" outlineLevel="1" x14ac:dyDescent="0.25">
      <c r="A50" s="42"/>
      <c r="B50" s="43"/>
      <c r="C50" s="38">
        <v>0</v>
      </c>
      <c r="D50" s="4">
        <v>0</v>
      </c>
      <c r="E50" s="34">
        <f t="shared" si="1"/>
        <v>0</v>
      </c>
      <c r="F50" s="4">
        <v>0</v>
      </c>
      <c r="G50" s="4">
        <v>0</v>
      </c>
      <c r="H50" s="34">
        <f t="shared" si="2"/>
        <v>0</v>
      </c>
      <c r="I50" s="62">
        <f t="shared" si="3"/>
        <v>0</v>
      </c>
      <c r="J50" s="62">
        <f t="shared" si="4"/>
        <v>0</v>
      </c>
      <c r="K50" s="63">
        <f t="shared" si="5"/>
        <v>0</v>
      </c>
      <c r="L50" s="38">
        <v>0</v>
      </c>
      <c r="M50" s="4">
        <v>0</v>
      </c>
      <c r="N50" s="46">
        <f t="shared" si="6"/>
        <v>0</v>
      </c>
      <c r="O50" s="47">
        <v>0</v>
      </c>
      <c r="P50" s="35">
        <v>0</v>
      </c>
      <c r="Q50" s="46">
        <f t="shared" si="7"/>
        <v>0</v>
      </c>
      <c r="R50" s="51">
        <v>0</v>
      </c>
      <c r="S50" s="76">
        <v>0</v>
      </c>
    </row>
    <row r="51" spans="1:19" hidden="1" outlineLevel="1" x14ac:dyDescent="0.25">
      <c r="A51" s="42"/>
      <c r="B51" s="43"/>
      <c r="C51" s="38">
        <v>0</v>
      </c>
      <c r="D51" s="4">
        <v>0</v>
      </c>
      <c r="E51" s="34">
        <f t="shared" si="1"/>
        <v>0</v>
      </c>
      <c r="F51" s="4">
        <v>0</v>
      </c>
      <c r="G51" s="4">
        <v>0</v>
      </c>
      <c r="H51" s="34">
        <f t="shared" si="2"/>
        <v>0</v>
      </c>
      <c r="I51" s="62">
        <f t="shared" si="3"/>
        <v>0</v>
      </c>
      <c r="J51" s="62">
        <f t="shared" si="4"/>
        <v>0</v>
      </c>
      <c r="K51" s="63">
        <f t="shared" si="5"/>
        <v>0</v>
      </c>
      <c r="L51" s="38">
        <v>0</v>
      </c>
      <c r="M51" s="4">
        <v>0</v>
      </c>
      <c r="N51" s="46">
        <f t="shared" si="6"/>
        <v>0</v>
      </c>
      <c r="O51" s="47">
        <v>0</v>
      </c>
      <c r="P51" s="35">
        <v>0</v>
      </c>
      <c r="Q51" s="46">
        <f t="shared" si="7"/>
        <v>0</v>
      </c>
      <c r="R51" s="51">
        <v>0</v>
      </c>
      <c r="S51" s="76">
        <v>0</v>
      </c>
    </row>
    <row r="52" spans="1:19" hidden="1" outlineLevel="1" x14ac:dyDescent="0.25">
      <c r="A52" s="42"/>
      <c r="B52" s="43"/>
      <c r="C52" s="38">
        <v>0</v>
      </c>
      <c r="D52" s="4">
        <v>0</v>
      </c>
      <c r="E52" s="34">
        <f t="shared" si="1"/>
        <v>0</v>
      </c>
      <c r="F52" s="4">
        <v>0</v>
      </c>
      <c r="G52" s="4">
        <v>0</v>
      </c>
      <c r="H52" s="34">
        <f t="shared" si="2"/>
        <v>0</v>
      </c>
      <c r="I52" s="62">
        <f t="shared" si="3"/>
        <v>0</v>
      </c>
      <c r="J52" s="62">
        <f t="shared" si="4"/>
        <v>0</v>
      </c>
      <c r="K52" s="63">
        <f t="shared" si="5"/>
        <v>0</v>
      </c>
      <c r="L52" s="38">
        <v>0</v>
      </c>
      <c r="M52" s="4">
        <v>0</v>
      </c>
      <c r="N52" s="46">
        <f t="shared" si="6"/>
        <v>0</v>
      </c>
      <c r="O52" s="47">
        <v>0</v>
      </c>
      <c r="P52" s="35">
        <v>0</v>
      </c>
      <c r="Q52" s="46">
        <f t="shared" si="7"/>
        <v>0</v>
      </c>
      <c r="R52" s="51">
        <v>0</v>
      </c>
      <c r="S52" s="76">
        <v>0</v>
      </c>
    </row>
    <row r="53" spans="1:19" hidden="1" outlineLevel="1" x14ac:dyDescent="0.25">
      <c r="A53" s="42"/>
      <c r="B53" s="43"/>
      <c r="C53" s="38">
        <v>0</v>
      </c>
      <c r="D53" s="4">
        <v>0</v>
      </c>
      <c r="E53" s="34">
        <f t="shared" si="1"/>
        <v>0</v>
      </c>
      <c r="F53" s="4">
        <v>0</v>
      </c>
      <c r="G53" s="4">
        <v>0</v>
      </c>
      <c r="H53" s="34">
        <f t="shared" si="2"/>
        <v>0</v>
      </c>
      <c r="I53" s="62">
        <f t="shared" si="3"/>
        <v>0</v>
      </c>
      <c r="J53" s="62">
        <f t="shared" si="4"/>
        <v>0</v>
      </c>
      <c r="K53" s="63">
        <f t="shared" si="5"/>
        <v>0</v>
      </c>
      <c r="L53" s="38">
        <v>0</v>
      </c>
      <c r="M53" s="4">
        <v>0</v>
      </c>
      <c r="N53" s="46">
        <f t="shared" si="6"/>
        <v>0</v>
      </c>
      <c r="O53" s="47">
        <v>0</v>
      </c>
      <c r="P53" s="35">
        <v>0</v>
      </c>
      <c r="Q53" s="46">
        <f t="shared" si="7"/>
        <v>0</v>
      </c>
      <c r="R53" s="51">
        <v>0</v>
      </c>
      <c r="S53" s="76">
        <v>0</v>
      </c>
    </row>
    <row r="54" spans="1:19" ht="15.75" collapsed="1" thickBot="1" x14ac:dyDescent="0.3">
      <c r="A54" s="44" t="s">
        <v>33</v>
      </c>
      <c r="B54" s="45"/>
      <c r="C54" s="39">
        <f>SUM(C4:C53)</f>
        <v>189300</v>
      </c>
      <c r="D54" s="40">
        <f t="shared" ref="D54:N54" si="22">SUM(D4:D53)</f>
        <v>187275</v>
      </c>
      <c r="E54" s="40">
        <f t="shared" si="22"/>
        <v>-2025</v>
      </c>
      <c r="F54" s="40">
        <f t="shared" si="22"/>
        <v>143170</v>
      </c>
      <c r="G54" s="40">
        <f t="shared" si="22"/>
        <v>152650</v>
      </c>
      <c r="H54" s="40">
        <f t="shared" si="22"/>
        <v>-9480</v>
      </c>
      <c r="I54" s="40">
        <f t="shared" si="22"/>
        <v>46130</v>
      </c>
      <c r="J54" s="40">
        <f t="shared" si="22"/>
        <v>34625</v>
      </c>
      <c r="K54" s="41">
        <f t="shared" si="22"/>
        <v>-11505</v>
      </c>
      <c r="L54" s="39">
        <f t="shared" si="22"/>
        <v>5100</v>
      </c>
      <c r="M54" s="40">
        <f t="shared" si="22"/>
        <v>5613</v>
      </c>
      <c r="N54" s="41">
        <f t="shared" si="22"/>
        <v>-513</v>
      </c>
      <c r="O54" s="48"/>
      <c r="P54" s="49"/>
      <c r="Q54" s="50">
        <f>SUM(Q4:Q53)</f>
        <v>-20</v>
      </c>
      <c r="R54" s="78">
        <f>AVERAGEIF(R4:R38,"&lt;&gt;0")</f>
        <v>2.6</v>
      </c>
      <c r="S54" s="78">
        <f>AVERAGEIF(S4:S38,"&lt;&gt;0")</f>
        <v>2.85</v>
      </c>
    </row>
  </sheetData>
  <sortState xmlns:xlrd2="http://schemas.microsoft.com/office/spreadsheetml/2017/richdata2" ref="A4:S8">
    <sortCondition ref="O4:O8"/>
  </sortState>
  <mergeCells count="2">
    <mergeCell ref="R2:R3"/>
    <mergeCell ref="S2:S3"/>
  </mergeCells>
  <phoneticPr fontId="2" type="noConversion"/>
  <conditionalFormatting sqref="S4:S54">
    <cfRule type="colorScale" priority="1">
      <colorScale>
        <cfvo type="num" val="1"/>
        <cfvo type="num" val="3"/>
        <cfvo type="num" val="5"/>
        <color rgb="FF00B050"/>
        <color rgb="FFFFEB84"/>
        <color rgb="FFFF0000"/>
      </colorScale>
    </cfRule>
  </conditionalFormatting>
  <printOptions horizontalCentered="1" verticalCentered="1"/>
  <pageMargins left="0.11811023622047245" right="0.11811023622047245" top="0.19685039370078741" bottom="0.19685039370078741" header="0.31496062992125984" footer="0.31496062992125984"/>
  <pageSetup paperSize="9" scale="74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87320-40D8-4A94-8D85-15D9870DDA54}">
  <sheetPr>
    <pageSetUpPr fitToPage="1"/>
  </sheetPr>
  <dimension ref="A1:J33"/>
  <sheetViews>
    <sheetView showGridLines="0" workbookViewId="0">
      <selection sqref="A1:J17"/>
    </sheetView>
  </sheetViews>
  <sheetFormatPr baseColWidth="10" defaultRowHeight="15" outlineLevelRow="1" x14ac:dyDescent="0.25"/>
  <cols>
    <col min="1" max="1" width="2.85546875" customWidth="1"/>
    <col min="2" max="2" width="23" customWidth="1"/>
    <col min="3" max="3" width="2" bestFit="1" customWidth="1"/>
    <col min="4" max="4" width="65.28515625" bestFit="1" customWidth="1"/>
    <col min="5" max="5" width="2" bestFit="1" customWidth="1"/>
    <col min="6" max="6" width="8.140625" bestFit="1" customWidth="1"/>
    <col min="7" max="7" width="2" bestFit="1" customWidth="1"/>
    <col min="8" max="8" width="9.85546875" customWidth="1"/>
    <col min="9" max="9" width="7.85546875" customWidth="1"/>
    <col min="10" max="10" width="44.7109375" customWidth="1"/>
  </cols>
  <sheetData>
    <row r="1" spans="1:10" ht="18.75" x14ac:dyDescent="0.3">
      <c r="A1" s="93" t="s">
        <v>63</v>
      </c>
      <c r="B1" s="94"/>
      <c r="C1" s="94"/>
      <c r="D1" s="94"/>
      <c r="E1" s="94"/>
      <c r="F1" s="94"/>
      <c r="G1" s="94"/>
      <c r="H1" s="94"/>
      <c r="I1" s="94"/>
      <c r="J1" s="95"/>
    </row>
    <row r="2" spans="1:10" ht="33" customHeight="1" x14ac:dyDescent="0.25">
      <c r="A2" s="88"/>
      <c r="B2" s="89" t="s">
        <v>87</v>
      </c>
      <c r="C2" s="89"/>
      <c r="D2" s="89" t="s">
        <v>88</v>
      </c>
      <c r="E2" s="89"/>
      <c r="F2" s="90" t="s">
        <v>38</v>
      </c>
      <c r="G2" s="89"/>
      <c r="H2" s="91" t="s">
        <v>99</v>
      </c>
      <c r="I2" s="92" t="s">
        <v>98</v>
      </c>
      <c r="J2" s="90" t="s">
        <v>93</v>
      </c>
    </row>
    <row r="3" spans="1:10" x14ac:dyDescent="0.25">
      <c r="A3" s="82"/>
      <c r="B3" s="123" t="s">
        <v>77</v>
      </c>
      <c r="C3" s="82"/>
      <c r="D3" s="85" t="s">
        <v>79</v>
      </c>
      <c r="E3" s="82"/>
      <c r="F3" s="85">
        <v>32</v>
      </c>
      <c r="G3" s="82"/>
      <c r="H3" s="114">
        <f>IFERROR(+F3/F5,0)</f>
        <v>0.91428571428571426</v>
      </c>
      <c r="I3" s="117" t="s">
        <v>89</v>
      </c>
      <c r="J3" s="120"/>
    </row>
    <row r="4" spans="1:10" x14ac:dyDescent="0.25">
      <c r="A4" s="83">
        <v>1</v>
      </c>
      <c r="B4" s="124"/>
      <c r="C4" s="83" t="s">
        <v>78</v>
      </c>
      <c r="D4" s="87" t="s">
        <v>86</v>
      </c>
      <c r="E4" s="83" t="s">
        <v>78</v>
      </c>
      <c r="F4" s="87" t="s">
        <v>92</v>
      </c>
      <c r="G4" s="83" t="s">
        <v>78</v>
      </c>
      <c r="H4" s="115"/>
      <c r="I4" s="118"/>
      <c r="J4" s="121"/>
    </row>
    <row r="5" spans="1:10" x14ac:dyDescent="0.25">
      <c r="A5" s="84"/>
      <c r="B5" s="125"/>
      <c r="C5" s="84"/>
      <c r="D5" s="86" t="s">
        <v>80</v>
      </c>
      <c r="E5" s="84"/>
      <c r="F5" s="86">
        <v>35</v>
      </c>
      <c r="G5" s="84"/>
      <c r="H5" s="116"/>
      <c r="I5" s="119"/>
      <c r="J5" s="122"/>
    </row>
    <row r="6" spans="1:10" x14ac:dyDescent="0.25">
      <c r="A6" s="82"/>
      <c r="B6" s="123" t="s">
        <v>94</v>
      </c>
      <c r="C6" s="82"/>
      <c r="D6" s="85" t="s">
        <v>85</v>
      </c>
      <c r="E6" s="82"/>
      <c r="F6" s="85">
        <v>31</v>
      </c>
      <c r="G6" s="82"/>
      <c r="H6" s="114">
        <f>IFERROR(+F6/F8,0)</f>
        <v>0.88571428571428568</v>
      </c>
      <c r="I6" s="111" t="s">
        <v>90</v>
      </c>
      <c r="J6" s="120"/>
    </row>
    <row r="7" spans="1:10" x14ac:dyDescent="0.25">
      <c r="A7" s="83">
        <v>2</v>
      </c>
      <c r="B7" s="124"/>
      <c r="C7" s="83" t="s">
        <v>78</v>
      </c>
      <c r="D7" s="87" t="s">
        <v>86</v>
      </c>
      <c r="E7" s="83" t="s">
        <v>78</v>
      </c>
      <c r="F7" s="87" t="s">
        <v>92</v>
      </c>
      <c r="G7" s="83" t="s">
        <v>78</v>
      </c>
      <c r="H7" s="115"/>
      <c r="I7" s="112"/>
      <c r="J7" s="121"/>
    </row>
    <row r="8" spans="1:10" x14ac:dyDescent="0.25">
      <c r="A8" s="84"/>
      <c r="B8" s="125"/>
      <c r="C8" s="84"/>
      <c r="D8" s="86" t="s">
        <v>82</v>
      </c>
      <c r="E8" s="84"/>
      <c r="F8" s="86">
        <f>+F5</f>
        <v>35</v>
      </c>
      <c r="G8" s="84"/>
      <c r="H8" s="116"/>
      <c r="I8" s="113"/>
      <c r="J8" s="122"/>
    </row>
    <row r="9" spans="1:10" x14ac:dyDescent="0.25">
      <c r="A9" s="82"/>
      <c r="B9" s="123" t="s">
        <v>95</v>
      </c>
      <c r="C9" s="82"/>
      <c r="D9" s="85" t="s">
        <v>81</v>
      </c>
      <c r="E9" s="82"/>
      <c r="F9" s="85">
        <v>12</v>
      </c>
      <c r="G9" s="82"/>
      <c r="H9" s="114">
        <f>IFERROR(+F9/F11,0)</f>
        <v>0.34285714285714286</v>
      </c>
      <c r="I9" s="111" t="s">
        <v>91</v>
      </c>
      <c r="J9" s="120"/>
    </row>
    <row r="10" spans="1:10" x14ac:dyDescent="0.25">
      <c r="A10" s="83">
        <v>3</v>
      </c>
      <c r="B10" s="124"/>
      <c r="C10" s="83" t="s">
        <v>78</v>
      </c>
      <c r="D10" s="87" t="s">
        <v>86</v>
      </c>
      <c r="E10" s="83" t="s">
        <v>78</v>
      </c>
      <c r="F10" s="87" t="s">
        <v>92</v>
      </c>
      <c r="G10" s="83" t="s">
        <v>78</v>
      </c>
      <c r="H10" s="115"/>
      <c r="I10" s="112"/>
      <c r="J10" s="121"/>
    </row>
    <row r="11" spans="1:10" x14ac:dyDescent="0.25">
      <c r="A11" s="84"/>
      <c r="B11" s="125"/>
      <c r="C11" s="84"/>
      <c r="D11" s="86" t="s">
        <v>82</v>
      </c>
      <c r="E11" s="84"/>
      <c r="F11" s="86">
        <f>+F5</f>
        <v>35</v>
      </c>
      <c r="G11" s="84"/>
      <c r="H11" s="116"/>
      <c r="I11" s="113"/>
      <c r="J11" s="122"/>
    </row>
    <row r="12" spans="1:10" x14ac:dyDescent="0.25">
      <c r="A12" s="82"/>
      <c r="B12" s="123" t="s">
        <v>96</v>
      </c>
      <c r="C12" s="82"/>
      <c r="D12" s="85" t="s">
        <v>83</v>
      </c>
      <c r="E12" s="82"/>
      <c r="F12" s="85">
        <v>19</v>
      </c>
      <c r="G12" s="82"/>
      <c r="H12" s="114">
        <f>IFERROR(+F12/F14,0)</f>
        <v>0.54285714285714282</v>
      </c>
      <c r="I12" s="111" t="s">
        <v>91</v>
      </c>
      <c r="J12" s="120"/>
    </row>
    <row r="13" spans="1:10" x14ac:dyDescent="0.25">
      <c r="A13" s="83">
        <v>4</v>
      </c>
      <c r="B13" s="124"/>
      <c r="C13" s="83" t="s">
        <v>78</v>
      </c>
      <c r="D13" s="87" t="s">
        <v>86</v>
      </c>
      <c r="E13" s="83" t="s">
        <v>78</v>
      </c>
      <c r="F13" s="87" t="s">
        <v>92</v>
      </c>
      <c r="G13" s="83" t="s">
        <v>78</v>
      </c>
      <c r="H13" s="115"/>
      <c r="I13" s="112"/>
      <c r="J13" s="121"/>
    </row>
    <row r="14" spans="1:10" x14ac:dyDescent="0.25">
      <c r="A14" s="84"/>
      <c r="B14" s="125"/>
      <c r="C14" s="84"/>
      <c r="D14" s="86" t="s">
        <v>82</v>
      </c>
      <c r="E14" s="84"/>
      <c r="F14" s="86">
        <f>+F11</f>
        <v>35</v>
      </c>
      <c r="G14" s="84"/>
      <c r="H14" s="116"/>
      <c r="I14" s="113"/>
      <c r="J14" s="122"/>
    </row>
    <row r="15" spans="1:10" x14ac:dyDescent="0.25">
      <c r="A15" s="82"/>
      <c r="B15" s="123" t="s">
        <v>97</v>
      </c>
      <c r="C15" s="82"/>
      <c r="D15" s="85" t="s">
        <v>84</v>
      </c>
      <c r="E15" s="82"/>
      <c r="F15" s="85">
        <v>26</v>
      </c>
      <c r="G15" s="82"/>
      <c r="H15" s="114">
        <f>IFERROR(+F15/F17,0)</f>
        <v>0.74285714285714288</v>
      </c>
      <c r="I15" s="111" t="s">
        <v>90</v>
      </c>
      <c r="J15" s="120"/>
    </row>
    <row r="16" spans="1:10" x14ac:dyDescent="0.25">
      <c r="A16" s="83">
        <v>5</v>
      </c>
      <c r="B16" s="124"/>
      <c r="C16" s="83" t="s">
        <v>78</v>
      </c>
      <c r="D16" s="87" t="s">
        <v>86</v>
      </c>
      <c r="E16" s="83" t="s">
        <v>78</v>
      </c>
      <c r="F16" s="87" t="s">
        <v>92</v>
      </c>
      <c r="G16" s="83" t="s">
        <v>78</v>
      </c>
      <c r="H16" s="115"/>
      <c r="I16" s="112"/>
      <c r="J16" s="121"/>
    </row>
    <row r="17" spans="1:10" x14ac:dyDescent="0.25">
      <c r="A17" s="84"/>
      <c r="B17" s="125"/>
      <c r="C17" s="84"/>
      <c r="D17" s="86" t="s">
        <v>82</v>
      </c>
      <c r="E17" s="84"/>
      <c r="F17" s="86">
        <f>+F14</f>
        <v>35</v>
      </c>
      <c r="G17" s="84"/>
      <c r="H17" s="116"/>
      <c r="I17" s="113"/>
      <c r="J17" s="122"/>
    </row>
    <row r="18" spans="1:10" outlineLevel="1" x14ac:dyDescent="0.25">
      <c r="A18" s="82"/>
      <c r="B18" s="123"/>
      <c r="C18" s="82"/>
      <c r="D18" s="85"/>
      <c r="E18" s="82"/>
      <c r="F18" s="85">
        <v>0</v>
      </c>
      <c r="G18" s="82"/>
      <c r="H18" s="114">
        <f>IFERROR(+F18/F20,0)</f>
        <v>0</v>
      </c>
      <c r="I18" s="111"/>
      <c r="J18" s="120"/>
    </row>
    <row r="19" spans="1:10" outlineLevel="1" x14ac:dyDescent="0.25">
      <c r="A19" s="83">
        <v>6</v>
      </c>
      <c r="B19" s="124"/>
      <c r="C19" s="83" t="s">
        <v>78</v>
      </c>
      <c r="D19" s="87" t="s">
        <v>86</v>
      </c>
      <c r="E19" s="83" t="s">
        <v>78</v>
      </c>
      <c r="F19" s="87" t="s">
        <v>92</v>
      </c>
      <c r="G19" s="83" t="s">
        <v>78</v>
      </c>
      <c r="H19" s="115"/>
      <c r="I19" s="112"/>
      <c r="J19" s="121"/>
    </row>
    <row r="20" spans="1:10" outlineLevel="1" x14ac:dyDescent="0.25">
      <c r="A20" s="84"/>
      <c r="B20" s="125"/>
      <c r="C20" s="84"/>
      <c r="D20" s="86"/>
      <c r="E20" s="84"/>
      <c r="F20" s="86">
        <v>0</v>
      </c>
      <c r="G20" s="84"/>
      <c r="H20" s="116"/>
      <c r="I20" s="113"/>
      <c r="J20" s="122"/>
    </row>
    <row r="21" spans="1:10" outlineLevel="1" x14ac:dyDescent="0.25">
      <c r="A21" s="82"/>
      <c r="B21" s="123"/>
      <c r="C21" s="82"/>
      <c r="D21" s="85"/>
      <c r="E21" s="82"/>
      <c r="F21" s="85">
        <v>0</v>
      </c>
      <c r="G21" s="82"/>
      <c r="H21" s="114">
        <f>IFERROR(+F21/F23,0)</f>
        <v>0</v>
      </c>
      <c r="I21" s="111"/>
      <c r="J21" s="120"/>
    </row>
    <row r="22" spans="1:10" outlineLevel="1" x14ac:dyDescent="0.25">
      <c r="A22" s="83">
        <v>7</v>
      </c>
      <c r="B22" s="124"/>
      <c r="C22" s="83" t="s">
        <v>78</v>
      </c>
      <c r="D22" s="87" t="s">
        <v>86</v>
      </c>
      <c r="E22" s="83" t="s">
        <v>78</v>
      </c>
      <c r="F22" s="87" t="s">
        <v>92</v>
      </c>
      <c r="G22" s="83" t="s">
        <v>78</v>
      </c>
      <c r="H22" s="115"/>
      <c r="I22" s="112"/>
      <c r="J22" s="121"/>
    </row>
    <row r="23" spans="1:10" outlineLevel="1" x14ac:dyDescent="0.25">
      <c r="A23" s="84"/>
      <c r="B23" s="125"/>
      <c r="C23" s="84"/>
      <c r="D23" s="86"/>
      <c r="E23" s="84"/>
      <c r="F23" s="86">
        <v>0</v>
      </c>
      <c r="G23" s="84"/>
      <c r="H23" s="116"/>
      <c r="I23" s="113"/>
      <c r="J23" s="122"/>
    </row>
    <row r="24" spans="1:10" outlineLevel="1" x14ac:dyDescent="0.25">
      <c r="A24" s="82"/>
      <c r="B24" s="123"/>
      <c r="C24" s="82"/>
      <c r="D24" s="85"/>
      <c r="E24" s="82"/>
      <c r="F24" s="85">
        <v>0</v>
      </c>
      <c r="G24" s="82"/>
      <c r="H24" s="114">
        <f>IFERROR(+F24/F26,0)</f>
        <v>0</v>
      </c>
      <c r="I24" s="111"/>
      <c r="J24" s="120"/>
    </row>
    <row r="25" spans="1:10" outlineLevel="1" x14ac:dyDescent="0.25">
      <c r="A25" s="83">
        <v>8</v>
      </c>
      <c r="B25" s="124"/>
      <c r="C25" s="83" t="s">
        <v>78</v>
      </c>
      <c r="D25" s="87" t="s">
        <v>86</v>
      </c>
      <c r="E25" s="83" t="s">
        <v>78</v>
      </c>
      <c r="F25" s="87" t="s">
        <v>92</v>
      </c>
      <c r="G25" s="83" t="s">
        <v>78</v>
      </c>
      <c r="H25" s="115"/>
      <c r="I25" s="112"/>
      <c r="J25" s="121"/>
    </row>
    <row r="26" spans="1:10" outlineLevel="1" x14ac:dyDescent="0.25">
      <c r="A26" s="84"/>
      <c r="B26" s="125"/>
      <c r="C26" s="84"/>
      <c r="D26" s="86"/>
      <c r="E26" s="84"/>
      <c r="F26" s="86">
        <v>0</v>
      </c>
      <c r="G26" s="84"/>
      <c r="H26" s="116"/>
      <c r="I26" s="113"/>
      <c r="J26" s="122"/>
    </row>
    <row r="27" spans="1:10" outlineLevel="1" x14ac:dyDescent="0.25">
      <c r="A27" s="82"/>
      <c r="B27" s="123"/>
      <c r="C27" s="82"/>
      <c r="D27" s="85"/>
      <c r="E27" s="82"/>
      <c r="F27" s="85">
        <v>0</v>
      </c>
      <c r="G27" s="82"/>
      <c r="H27" s="114">
        <f>IFERROR(+F27/F29,0)</f>
        <v>0</v>
      </c>
      <c r="I27" s="111"/>
      <c r="J27" s="120"/>
    </row>
    <row r="28" spans="1:10" outlineLevel="1" x14ac:dyDescent="0.25">
      <c r="A28" s="83">
        <v>9</v>
      </c>
      <c r="B28" s="124"/>
      <c r="C28" s="83" t="s">
        <v>78</v>
      </c>
      <c r="D28" s="87" t="s">
        <v>86</v>
      </c>
      <c r="E28" s="83" t="s">
        <v>78</v>
      </c>
      <c r="F28" s="87" t="s">
        <v>92</v>
      </c>
      <c r="G28" s="83" t="s">
        <v>78</v>
      </c>
      <c r="H28" s="115"/>
      <c r="I28" s="112"/>
      <c r="J28" s="121"/>
    </row>
    <row r="29" spans="1:10" outlineLevel="1" x14ac:dyDescent="0.25">
      <c r="A29" s="84"/>
      <c r="B29" s="125"/>
      <c r="C29" s="84"/>
      <c r="D29" s="86"/>
      <c r="E29" s="84"/>
      <c r="F29" s="86">
        <v>0</v>
      </c>
      <c r="G29" s="84"/>
      <c r="H29" s="116"/>
      <c r="I29" s="113"/>
      <c r="J29" s="122"/>
    </row>
    <row r="30" spans="1:10" outlineLevel="1" x14ac:dyDescent="0.25">
      <c r="A30" s="82"/>
      <c r="B30" s="123"/>
      <c r="C30" s="82"/>
      <c r="D30" s="85"/>
      <c r="E30" s="82"/>
      <c r="F30" s="85">
        <v>0</v>
      </c>
      <c r="G30" s="82"/>
      <c r="H30" s="114">
        <f>IFERROR(+F30/F32,0)</f>
        <v>0</v>
      </c>
      <c r="I30" s="111"/>
      <c r="J30" s="120"/>
    </row>
    <row r="31" spans="1:10" outlineLevel="1" x14ac:dyDescent="0.25">
      <c r="A31" s="83">
        <v>10</v>
      </c>
      <c r="B31" s="124"/>
      <c r="C31" s="83" t="s">
        <v>78</v>
      </c>
      <c r="D31" s="87" t="s">
        <v>86</v>
      </c>
      <c r="E31" s="83" t="s">
        <v>78</v>
      </c>
      <c r="F31" s="87" t="s">
        <v>92</v>
      </c>
      <c r="G31" s="83" t="s">
        <v>78</v>
      </c>
      <c r="H31" s="115"/>
      <c r="I31" s="112"/>
      <c r="J31" s="121"/>
    </row>
    <row r="32" spans="1:10" outlineLevel="1" x14ac:dyDescent="0.25">
      <c r="A32" s="84"/>
      <c r="B32" s="125"/>
      <c r="C32" s="84"/>
      <c r="D32" s="86"/>
      <c r="E32" s="84"/>
      <c r="F32" s="86">
        <v>0</v>
      </c>
      <c r="G32" s="84"/>
      <c r="H32" s="116"/>
      <c r="I32" s="113"/>
      <c r="J32" s="122"/>
    </row>
    <row r="33" spans="1:10" x14ac:dyDescent="0.25">
      <c r="A33" s="96"/>
      <c r="B33" s="97" t="s">
        <v>100</v>
      </c>
      <c r="C33" s="98"/>
      <c r="D33" s="99" t="s">
        <v>101</v>
      </c>
      <c r="E33" s="98"/>
      <c r="F33" s="98"/>
      <c r="G33" s="98"/>
      <c r="H33" s="98"/>
      <c r="I33" s="98"/>
      <c r="J33" s="100"/>
    </row>
  </sheetData>
  <mergeCells count="40">
    <mergeCell ref="B3:B5"/>
    <mergeCell ref="B6:B8"/>
    <mergeCell ref="B9:B11"/>
    <mergeCell ref="B12:B14"/>
    <mergeCell ref="B15:B17"/>
    <mergeCell ref="J3:J5"/>
    <mergeCell ref="J6:J8"/>
    <mergeCell ref="J9:J11"/>
    <mergeCell ref="J12:J14"/>
    <mergeCell ref="J15:J17"/>
    <mergeCell ref="H18:H20"/>
    <mergeCell ref="B21:B23"/>
    <mergeCell ref="B24:B26"/>
    <mergeCell ref="B27:B29"/>
    <mergeCell ref="B30:B32"/>
    <mergeCell ref="B18:B20"/>
    <mergeCell ref="H3:H5"/>
    <mergeCell ref="H6:H8"/>
    <mergeCell ref="H9:H11"/>
    <mergeCell ref="H12:H14"/>
    <mergeCell ref="H15:H17"/>
    <mergeCell ref="I18:I20"/>
    <mergeCell ref="J21:J23"/>
    <mergeCell ref="J24:J26"/>
    <mergeCell ref="J27:J29"/>
    <mergeCell ref="J30:J32"/>
    <mergeCell ref="J18:J20"/>
    <mergeCell ref="I3:I5"/>
    <mergeCell ref="I6:I8"/>
    <mergeCell ref="I9:I11"/>
    <mergeCell ref="I12:I14"/>
    <mergeCell ref="I15:I17"/>
    <mergeCell ref="I21:I23"/>
    <mergeCell ref="I24:I26"/>
    <mergeCell ref="I27:I29"/>
    <mergeCell ref="I30:I32"/>
    <mergeCell ref="H21:H23"/>
    <mergeCell ref="H24:H26"/>
    <mergeCell ref="H27:H29"/>
    <mergeCell ref="H30:H32"/>
  </mergeCells>
  <printOptions horizontalCentered="1" verticalCentered="1"/>
  <pageMargins left="0.11811023622047245" right="0.11811023622047245" top="0.19685039370078741" bottom="0.19685039370078741" header="0.31496062992125984" footer="0.31496062992125984"/>
  <pageSetup paperSize="9" scale="86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NK kurzes Projekt</vt:lpstr>
      <vt:lpstr>NK langlaufendes Projekt</vt:lpstr>
      <vt:lpstr>Gesamtliste</vt:lpstr>
      <vt:lpstr>Kennzahlen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J.Erichsen</dc:creator>
  <cp:lastModifiedBy>J.Erichsen</cp:lastModifiedBy>
  <cp:lastPrinted>2025-11-11T09:17:45Z</cp:lastPrinted>
  <dcterms:created xsi:type="dcterms:W3CDTF">2025-11-10T12:16:37Z</dcterms:created>
  <dcterms:modified xsi:type="dcterms:W3CDTF">2025-11-25T08:18:11Z</dcterms:modified>
</cp:coreProperties>
</file>