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Szenariobericht" sheetId="1" r:id="rId1"/>
    <sheet name="Tabelle1" sheetId="2" r:id="rId2"/>
  </sheets>
  <definedNames>
    <definedName name="Absatzmenge">'Tabelle1'!$B$9</definedName>
    <definedName name="EKPreisMat1">'Tabelle1'!$B$12</definedName>
    <definedName name="EKPreisMat2">'Tabelle1'!$B$15</definedName>
    <definedName name="Ergebnis">'Tabelle1'!$B$32</definedName>
    <definedName name="KostenMA1">'Tabelle1'!$B$18</definedName>
    <definedName name="KostenMA2">'Tabelle1'!$B$21</definedName>
    <definedName name="KostenMA3">'Tabelle1'!$B$24</definedName>
    <definedName name="KostenMaterial1">'Tabelle1'!$B$11</definedName>
    <definedName name="KostenMaterial2">'Tabelle1'!$B$14</definedName>
    <definedName name="Lagerungskosten">'Tabelle1'!$B$31</definedName>
    <definedName name="LohnMA1">'Tabelle1'!$B$20</definedName>
    <definedName name="LohnMA2">'Tabelle1'!$B$23</definedName>
    <definedName name="LohnMA3">'Tabelle1'!$B$26</definedName>
    <definedName name="Materialkosten">'Tabelle1'!$B$10</definedName>
    <definedName name="Personalkosten">'Tabelle1'!$B$17</definedName>
    <definedName name="PMengeMat1">'Tabelle1'!$B$13</definedName>
    <definedName name="PMengeMat2">'Tabelle1'!$B$16</definedName>
    <definedName name="PZeitMA1">'Tabelle1'!$B$19</definedName>
    <definedName name="PZeitMA2">'Tabelle1'!$B$22</definedName>
    <definedName name="PZeitMA3">'Tabelle1'!$B$25</definedName>
    <definedName name="SonstigeKosten">'Tabelle1'!$B$27</definedName>
    <definedName name="Transportkosten">'Tabelle1'!$B$29</definedName>
    <definedName name="Umsatz">'Tabelle1'!$B$7</definedName>
    <definedName name="Verpackungskosten">'Tabelle1'!$B$28</definedName>
    <definedName name="Versicherungskosten">'Tabelle1'!$B$30</definedName>
    <definedName name="VKPreis">'Tabelle1'!$B$8</definedName>
  </definedNames>
  <calcPr fullCalcOnLoad="1"/>
</workbook>
</file>

<file path=xl/sharedStrings.xml><?xml version="1.0" encoding="utf-8"?>
<sst xmlns="http://schemas.openxmlformats.org/spreadsheetml/2006/main" count="81" uniqueCount="63">
  <si>
    <t>Ergebnisplanung</t>
  </si>
  <si>
    <t>Umsatz</t>
  </si>
  <si>
    <t>Materialkosten</t>
  </si>
  <si>
    <t>Material 1</t>
  </si>
  <si>
    <t>Material 2</t>
  </si>
  <si>
    <t>Personalkosten</t>
  </si>
  <si>
    <t>Mitarbeiter 1</t>
  </si>
  <si>
    <t>Lohn je Std.</t>
  </si>
  <si>
    <t>Mitarbeiter 2</t>
  </si>
  <si>
    <t>Mitarbeiter 3</t>
  </si>
  <si>
    <t>Sonstige Kosten</t>
  </si>
  <si>
    <t>Ergebnis</t>
  </si>
  <si>
    <t>VK - Preis</t>
  </si>
  <si>
    <t>Absatzmenge</t>
  </si>
  <si>
    <t>EK - Preis</t>
  </si>
  <si>
    <t>Basiswerte</t>
  </si>
  <si>
    <t>Stunden je Stk.</t>
  </si>
  <si>
    <t>Verpackung je Stk.</t>
  </si>
  <si>
    <t>Transport je Stk.</t>
  </si>
  <si>
    <t>Versicherung je Stk.</t>
  </si>
  <si>
    <t>Menge je Stk.</t>
  </si>
  <si>
    <t>Worst Case 2</t>
  </si>
  <si>
    <t>Best Case 1</t>
  </si>
  <si>
    <t>Best Case 2</t>
  </si>
  <si>
    <t>Preis fällt.</t>
  </si>
  <si>
    <t>Normal Case</t>
  </si>
  <si>
    <t>Absatz steigt.</t>
  </si>
  <si>
    <t>Preis steigt.</t>
  </si>
  <si>
    <t>Szenariobericht</t>
  </si>
  <si>
    <t>Veränderbare Zellen:</t>
  </si>
  <si>
    <t>Aktuelle Werte:</t>
  </si>
  <si>
    <t>Ergebniszellen:</t>
  </si>
  <si>
    <t>Anmerkung: Die Aktuelle Wertespalte repräsentiert die Werte der veränderbaren</t>
  </si>
  <si>
    <t>Zellen zum Zeitpunkt, als der Szenariobericht erstellt wurde. Veränderbare Zellen</t>
  </si>
  <si>
    <t>für Szenarien sind in grau hervorgehoben.</t>
  </si>
  <si>
    <t>VKPreis</t>
  </si>
  <si>
    <t>EKPreisMat1</t>
  </si>
  <si>
    <t>PMengeMat1</t>
  </si>
  <si>
    <t>EKPreisMat2</t>
  </si>
  <si>
    <t>PMengeMat2</t>
  </si>
  <si>
    <t>PZeitMA1</t>
  </si>
  <si>
    <t>LohnMA1</t>
  </si>
  <si>
    <t>PZeitMA2</t>
  </si>
  <si>
    <t>LohnMA2</t>
  </si>
  <si>
    <t>PZeitMA3</t>
  </si>
  <si>
    <t>LohnMA3</t>
  </si>
  <si>
    <t>Verpackungskosten</t>
  </si>
  <si>
    <t>Transportkosten</t>
  </si>
  <si>
    <t>Versicherungskosten</t>
  </si>
  <si>
    <t>Lagerungskosten</t>
  </si>
  <si>
    <t>SonstigeKosten</t>
  </si>
  <si>
    <t>KostenMaterial1</t>
  </si>
  <si>
    <t>KostenMaterial2</t>
  </si>
  <si>
    <t>KostenMA1</t>
  </si>
  <si>
    <t>KostenMA2</t>
  </si>
  <si>
    <t>KostenMA3</t>
  </si>
  <si>
    <t>Ausgangstabelle</t>
  </si>
  <si>
    <t>Worst Case 1</t>
  </si>
  <si>
    <t>Absatz fällt.</t>
  </si>
  <si>
    <t>Plan-Abweichungsdaten</t>
  </si>
  <si>
    <t>VK-Preis</t>
  </si>
  <si>
    <t>Preis fällt. Absatz steigt.</t>
  </si>
  <si>
    <t>Lagerung je Stk.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</si>
</sst>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0" fillId="4" borderId="2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4" borderId="4" xfId="0" applyNumberForma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4" fontId="0" fillId="6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5" fillId="7" borderId="5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0" borderId="8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35"/>
  <sheetViews>
    <sheetView showGridLines="0" workbookViewId="0" topLeftCell="A1">
      <selection activeCell="P43" sqref="P43"/>
    </sheetView>
  </sheetViews>
  <sheetFormatPr defaultColWidth="11.421875" defaultRowHeight="12.75" outlineLevelRow="1" outlineLevelCol="1"/>
  <cols>
    <col min="3" max="3" width="19.8515625" style="0" bestFit="1" customWidth="1"/>
    <col min="4" max="10" width="12.57421875" style="0" bestFit="1" customWidth="1" outlineLevel="1"/>
  </cols>
  <sheetData>
    <row r="1" ht="13.5" thickBot="1"/>
    <row r="2" spans="2:10" ht="15">
      <c r="B2" s="25" t="s">
        <v>28</v>
      </c>
      <c r="C2" s="25"/>
      <c r="D2" s="20"/>
      <c r="E2" s="20"/>
      <c r="F2" s="20"/>
      <c r="G2" s="20"/>
      <c r="H2" s="20"/>
      <c r="I2" s="20"/>
      <c r="J2" s="20"/>
    </row>
    <row r="3" spans="2:10" ht="15">
      <c r="B3" s="24"/>
      <c r="C3" s="24"/>
      <c r="D3" s="21" t="s">
        <v>30</v>
      </c>
      <c r="E3" s="21" t="s">
        <v>15</v>
      </c>
      <c r="F3" s="21" t="s">
        <v>57</v>
      </c>
      <c r="G3" s="21" t="s">
        <v>21</v>
      </c>
      <c r="H3" s="21" t="s">
        <v>25</v>
      </c>
      <c r="I3" s="21" t="s">
        <v>22</v>
      </c>
      <c r="J3" s="21" t="s">
        <v>23</v>
      </c>
    </row>
    <row r="4" spans="2:10" ht="22.5" outlineLevel="1">
      <c r="B4" s="26"/>
      <c r="C4" s="26"/>
      <c r="D4" s="16"/>
      <c r="E4" s="23" t="s">
        <v>56</v>
      </c>
      <c r="F4" s="23" t="s">
        <v>58</v>
      </c>
      <c r="G4" s="23" t="s">
        <v>24</v>
      </c>
      <c r="H4" s="23" t="s">
        <v>61</v>
      </c>
      <c r="I4" s="23" t="s">
        <v>26</v>
      </c>
      <c r="J4" s="23" t="s">
        <v>27</v>
      </c>
    </row>
    <row r="5" spans="2:10" ht="12.75">
      <c r="B5" s="27" t="s">
        <v>29</v>
      </c>
      <c r="C5" s="27"/>
      <c r="D5" s="19"/>
      <c r="E5" s="19"/>
      <c r="F5" s="19"/>
      <c r="G5" s="19"/>
      <c r="H5" s="19"/>
      <c r="I5" s="19"/>
      <c r="J5" s="19"/>
    </row>
    <row r="6" spans="2:10" ht="12.75" outlineLevel="1">
      <c r="B6" s="26"/>
      <c r="C6" s="26" t="s">
        <v>35</v>
      </c>
      <c r="D6" s="17">
        <v>500</v>
      </c>
      <c r="E6" s="22">
        <v>550</v>
      </c>
      <c r="F6" s="22">
        <v>550</v>
      </c>
      <c r="G6" s="22">
        <v>450</v>
      </c>
      <c r="H6" s="22">
        <v>500</v>
      </c>
      <c r="I6" s="22">
        <v>550</v>
      </c>
      <c r="J6" s="22">
        <v>750</v>
      </c>
    </row>
    <row r="7" spans="2:10" ht="12.75" outlineLevel="1">
      <c r="B7" s="26"/>
      <c r="C7" s="26" t="s">
        <v>13</v>
      </c>
      <c r="D7" s="17">
        <v>280</v>
      </c>
      <c r="E7" s="22">
        <v>250</v>
      </c>
      <c r="F7" s="22">
        <v>180</v>
      </c>
      <c r="G7" s="22">
        <v>250</v>
      </c>
      <c r="H7" s="22">
        <v>280</v>
      </c>
      <c r="I7" s="22">
        <v>350</v>
      </c>
      <c r="J7" s="22">
        <v>250</v>
      </c>
    </row>
    <row r="8" spans="2:10" ht="12.75" outlineLevel="1">
      <c r="B8" s="26"/>
      <c r="C8" s="26" t="s">
        <v>36</v>
      </c>
      <c r="D8" s="17">
        <v>5</v>
      </c>
      <c r="E8" s="22">
        <v>5</v>
      </c>
      <c r="F8" s="22">
        <v>5</v>
      </c>
      <c r="G8" s="22">
        <v>5</v>
      </c>
      <c r="H8" s="22">
        <v>5</v>
      </c>
      <c r="I8" s="22">
        <v>5</v>
      </c>
      <c r="J8" s="22">
        <v>5</v>
      </c>
    </row>
    <row r="9" spans="2:10" ht="12.75" outlineLevel="1">
      <c r="B9" s="26"/>
      <c r="C9" s="26" t="s">
        <v>37</v>
      </c>
      <c r="D9" s="17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  <c r="J9" s="22">
        <v>10</v>
      </c>
    </row>
    <row r="10" spans="2:10" ht="12.75" outlineLevel="1">
      <c r="B10" s="26"/>
      <c r="C10" s="26" t="s">
        <v>38</v>
      </c>
      <c r="D10" s="17">
        <v>35</v>
      </c>
      <c r="E10" s="22">
        <v>35</v>
      </c>
      <c r="F10" s="22">
        <v>35</v>
      </c>
      <c r="G10" s="22">
        <v>35</v>
      </c>
      <c r="H10" s="22">
        <v>35</v>
      </c>
      <c r="I10" s="22">
        <v>35</v>
      </c>
      <c r="J10" s="22">
        <v>35</v>
      </c>
    </row>
    <row r="11" spans="2:10" ht="12.75" outlineLevel="1">
      <c r="B11" s="26"/>
      <c r="C11" s="26" t="s">
        <v>39</v>
      </c>
      <c r="D11" s="17">
        <v>2</v>
      </c>
      <c r="E11" s="22">
        <v>2</v>
      </c>
      <c r="F11" s="22">
        <v>2</v>
      </c>
      <c r="G11" s="22">
        <v>2</v>
      </c>
      <c r="H11" s="22">
        <v>2</v>
      </c>
      <c r="I11" s="22">
        <v>2</v>
      </c>
      <c r="J11" s="22">
        <v>2</v>
      </c>
    </row>
    <row r="12" spans="2:10" ht="12.75" outlineLevel="1">
      <c r="B12" s="26"/>
      <c r="C12" s="26" t="s">
        <v>40</v>
      </c>
      <c r="D12" s="17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</row>
    <row r="13" spans="2:10" ht="12.75" outlineLevel="1">
      <c r="B13" s="26"/>
      <c r="C13" s="26" t="s">
        <v>41</v>
      </c>
      <c r="D13" s="17">
        <v>10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10</v>
      </c>
    </row>
    <row r="14" spans="2:10" ht="12.75" outlineLevel="1">
      <c r="B14" s="26"/>
      <c r="C14" s="26" t="s">
        <v>42</v>
      </c>
      <c r="D14" s="17">
        <v>3</v>
      </c>
      <c r="E14" s="22">
        <v>3</v>
      </c>
      <c r="F14" s="22">
        <v>3</v>
      </c>
      <c r="G14" s="22">
        <v>3</v>
      </c>
      <c r="H14" s="22">
        <v>3</v>
      </c>
      <c r="I14" s="22">
        <v>3</v>
      </c>
      <c r="J14" s="22">
        <v>3</v>
      </c>
    </row>
    <row r="15" spans="2:10" ht="12.75" outlineLevel="1">
      <c r="B15" s="26"/>
      <c r="C15" s="26" t="s">
        <v>43</v>
      </c>
      <c r="D15" s="17">
        <v>8.5</v>
      </c>
      <c r="E15" s="22">
        <v>8.5</v>
      </c>
      <c r="F15" s="22">
        <v>8.5</v>
      </c>
      <c r="G15" s="22">
        <v>8.5</v>
      </c>
      <c r="H15" s="22">
        <v>8.5</v>
      </c>
      <c r="I15" s="22">
        <v>8.5</v>
      </c>
      <c r="J15" s="22">
        <v>8.5</v>
      </c>
    </row>
    <row r="16" spans="2:10" ht="12.75" outlineLevel="1">
      <c r="B16" s="26"/>
      <c r="C16" s="26" t="s">
        <v>44</v>
      </c>
      <c r="D16" s="17">
        <v>6</v>
      </c>
      <c r="E16" s="22">
        <v>6</v>
      </c>
      <c r="F16" s="22">
        <v>6</v>
      </c>
      <c r="G16" s="22">
        <v>6</v>
      </c>
      <c r="H16" s="22">
        <v>6</v>
      </c>
      <c r="I16" s="22">
        <v>6</v>
      </c>
      <c r="J16" s="22">
        <v>6</v>
      </c>
    </row>
    <row r="17" spans="2:10" ht="12.75" outlineLevel="1">
      <c r="B17" s="26"/>
      <c r="C17" s="26" t="s">
        <v>45</v>
      </c>
      <c r="D17" s="17">
        <v>9</v>
      </c>
      <c r="E17" s="22">
        <v>9</v>
      </c>
      <c r="F17" s="22">
        <v>9</v>
      </c>
      <c r="G17" s="22">
        <v>9</v>
      </c>
      <c r="H17" s="22">
        <v>9</v>
      </c>
      <c r="I17" s="22">
        <v>9</v>
      </c>
      <c r="J17" s="22">
        <v>9</v>
      </c>
    </row>
    <row r="18" spans="2:10" ht="12.75" outlineLevel="1">
      <c r="B18" s="26"/>
      <c r="C18" s="26" t="s">
        <v>46</v>
      </c>
      <c r="D18" s="17">
        <v>25</v>
      </c>
      <c r="E18" s="22">
        <v>25</v>
      </c>
      <c r="F18" s="22">
        <v>25</v>
      </c>
      <c r="G18" s="22">
        <v>25</v>
      </c>
      <c r="H18" s="22">
        <v>25</v>
      </c>
      <c r="I18" s="22">
        <v>25</v>
      </c>
      <c r="J18" s="22">
        <v>25</v>
      </c>
    </row>
    <row r="19" spans="2:10" ht="12.75" outlineLevel="1">
      <c r="B19" s="26"/>
      <c r="C19" s="26" t="s">
        <v>47</v>
      </c>
      <c r="D19" s="17">
        <v>10</v>
      </c>
      <c r="E19" s="22">
        <v>10</v>
      </c>
      <c r="F19" s="22">
        <v>10</v>
      </c>
      <c r="G19" s="22">
        <v>10</v>
      </c>
      <c r="H19" s="22">
        <v>10</v>
      </c>
      <c r="I19" s="22">
        <v>10</v>
      </c>
      <c r="J19" s="22">
        <v>10</v>
      </c>
    </row>
    <row r="20" spans="2:10" ht="12.75" outlineLevel="1">
      <c r="B20" s="26"/>
      <c r="C20" s="26" t="s">
        <v>48</v>
      </c>
      <c r="D20" s="17">
        <v>100</v>
      </c>
      <c r="E20" s="22">
        <v>100</v>
      </c>
      <c r="F20" s="22">
        <v>100</v>
      </c>
      <c r="G20" s="22">
        <v>100</v>
      </c>
      <c r="H20" s="22">
        <v>100</v>
      </c>
      <c r="I20" s="22">
        <v>100</v>
      </c>
      <c r="J20" s="22">
        <v>100</v>
      </c>
    </row>
    <row r="21" spans="2:10" ht="12.75" outlineLevel="1">
      <c r="B21" s="26"/>
      <c r="C21" s="26" t="s">
        <v>49</v>
      </c>
      <c r="D21" s="17">
        <v>85</v>
      </c>
      <c r="E21" s="22">
        <v>85</v>
      </c>
      <c r="F21" s="22">
        <v>85</v>
      </c>
      <c r="G21" s="22">
        <v>85</v>
      </c>
      <c r="H21" s="22">
        <v>85</v>
      </c>
      <c r="I21" s="22">
        <v>85</v>
      </c>
      <c r="J21" s="22">
        <v>85</v>
      </c>
    </row>
    <row r="22" spans="2:10" ht="12.75">
      <c r="B22" s="27" t="s">
        <v>31</v>
      </c>
      <c r="C22" s="27"/>
      <c r="D22" s="19"/>
      <c r="E22" s="19"/>
      <c r="F22" s="19"/>
      <c r="G22" s="19"/>
      <c r="H22" s="19"/>
      <c r="I22" s="19"/>
      <c r="J22" s="19"/>
    </row>
    <row r="23" spans="2:10" ht="12.75" outlineLevel="1">
      <c r="B23" s="26"/>
      <c r="C23" s="26" t="s">
        <v>1</v>
      </c>
      <c r="D23" s="17">
        <v>140000</v>
      </c>
      <c r="E23" s="17">
        <v>137500</v>
      </c>
      <c r="F23" s="17">
        <v>99000</v>
      </c>
      <c r="G23" s="17">
        <v>112500</v>
      </c>
      <c r="H23" s="17">
        <v>140000</v>
      </c>
      <c r="I23" s="17">
        <v>192500</v>
      </c>
      <c r="J23" s="17">
        <v>187500</v>
      </c>
    </row>
    <row r="24" spans="2:10" ht="12.75" outlineLevel="1">
      <c r="B24" s="26"/>
      <c r="C24" s="26" t="s">
        <v>2</v>
      </c>
      <c r="D24" s="17">
        <v>33600</v>
      </c>
      <c r="E24" s="17">
        <v>30000</v>
      </c>
      <c r="F24" s="17">
        <v>21600</v>
      </c>
      <c r="G24" s="17">
        <v>30000</v>
      </c>
      <c r="H24" s="17">
        <v>33600</v>
      </c>
      <c r="I24" s="17">
        <v>42000</v>
      </c>
      <c r="J24" s="17">
        <v>30000</v>
      </c>
    </row>
    <row r="25" spans="2:10" ht="12.75" outlineLevel="1">
      <c r="B25" s="26"/>
      <c r="C25" s="26" t="s">
        <v>51</v>
      </c>
      <c r="D25" s="17">
        <v>14000</v>
      </c>
      <c r="E25" s="17">
        <v>12500</v>
      </c>
      <c r="F25" s="17">
        <v>9000</v>
      </c>
      <c r="G25" s="17">
        <v>12500</v>
      </c>
      <c r="H25" s="17">
        <v>14000</v>
      </c>
      <c r="I25" s="17">
        <v>17500</v>
      </c>
      <c r="J25" s="17">
        <v>12500</v>
      </c>
    </row>
    <row r="26" spans="2:10" ht="12.75" outlineLevel="1">
      <c r="B26" s="26"/>
      <c r="C26" s="26" t="s">
        <v>52</v>
      </c>
      <c r="D26" s="17">
        <v>19600</v>
      </c>
      <c r="E26" s="17">
        <v>17500</v>
      </c>
      <c r="F26" s="17">
        <v>12600</v>
      </c>
      <c r="G26" s="17">
        <v>17500</v>
      </c>
      <c r="H26" s="17">
        <v>19600</v>
      </c>
      <c r="I26" s="17">
        <v>24500</v>
      </c>
      <c r="J26" s="17">
        <v>17500</v>
      </c>
    </row>
    <row r="27" spans="2:10" ht="12.75" outlineLevel="1">
      <c r="B27" s="26"/>
      <c r="C27" s="26" t="s">
        <v>5</v>
      </c>
      <c r="D27" s="17">
        <v>25060</v>
      </c>
      <c r="E27" s="17">
        <v>22375</v>
      </c>
      <c r="F27" s="17">
        <v>16110</v>
      </c>
      <c r="G27" s="17">
        <v>22375</v>
      </c>
      <c r="H27" s="17">
        <v>25060</v>
      </c>
      <c r="I27" s="17">
        <v>31325</v>
      </c>
      <c r="J27" s="17">
        <v>22375</v>
      </c>
    </row>
    <row r="28" spans="2:10" ht="12.75" outlineLevel="1">
      <c r="B28" s="26"/>
      <c r="C28" s="26" t="s">
        <v>53</v>
      </c>
      <c r="D28" s="17">
        <v>2800</v>
      </c>
      <c r="E28" s="17">
        <v>2500</v>
      </c>
      <c r="F28" s="17">
        <v>1800</v>
      </c>
      <c r="G28" s="17">
        <v>2500</v>
      </c>
      <c r="H28" s="17">
        <v>2800</v>
      </c>
      <c r="I28" s="17">
        <v>3500</v>
      </c>
      <c r="J28" s="17">
        <v>2500</v>
      </c>
    </row>
    <row r="29" spans="2:10" ht="12.75" outlineLevel="1">
      <c r="B29" s="26"/>
      <c r="C29" s="26" t="s">
        <v>54</v>
      </c>
      <c r="D29" s="17">
        <v>7140</v>
      </c>
      <c r="E29" s="17">
        <v>6375</v>
      </c>
      <c r="F29" s="17">
        <v>4590</v>
      </c>
      <c r="G29" s="17">
        <v>6375</v>
      </c>
      <c r="H29" s="17">
        <v>7140</v>
      </c>
      <c r="I29" s="17">
        <v>8925</v>
      </c>
      <c r="J29" s="17">
        <v>6375</v>
      </c>
    </row>
    <row r="30" spans="2:10" ht="12.75" outlineLevel="1">
      <c r="B30" s="26"/>
      <c r="C30" s="26" t="s">
        <v>55</v>
      </c>
      <c r="D30" s="17">
        <v>15120</v>
      </c>
      <c r="E30" s="17">
        <v>13500</v>
      </c>
      <c r="F30" s="17">
        <v>9720</v>
      </c>
      <c r="G30" s="17">
        <v>13500</v>
      </c>
      <c r="H30" s="17">
        <v>15120</v>
      </c>
      <c r="I30" s="17">
        <v>18900</v>
      </c>
      <c r="J30" s="17">
        <v>13500</v>
      </c>
    </row>
    <row r="31" spans="2:10" ht="12.75" outlineLevel="1">
      <c r="B31" s="26"/>
      <c r="C31" s="26" t="s">
        <v>50</v>
      </c>
      <c r="D31" s="17">
        <v>61600</v>
      </c>
      <c r="E31" s="17">
        <v>55000</v>
      </c>
      <c r="F31" s="17">
        <v>39600</v>
      </c>
      <c r="G31" s="17">
        <v>55000</v>
      </c>
      <c r="H31" s="17">
        <v>61600</v>
      </c>
      <c r="I31" s="17">
        <v>77000</v>
      </c>
      <c r="J31" s="17">
        <v>55000</v>
      </c>
    </row>
    <row r="32" spans="2:10" ht="13.5" outlineLevel="1" thickBot="1">
      <c r="B32" s="28"/>
      <c r="C32" s="28" t="s">
        <v>11</v>
      </c>
      <c r="D32" s="18">
        <v>19740</v>
      </c>
      <c r="E32" s="18">
        <v>30125</v>
      </c>
      <c r="F32" s="18">
        <v>21690</v>
      </c>
      <c r="G32" s="18">
        <v>5125</v>
      </c>
      <c r="H32" s="18">
        <v>19740</v>
      </c>
      <c r="I32" s="18">
        <v>42175</v>
      </c>
      <c r="J32" s="18">
        <v>80125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N35" sqref="N35"/>
    </sheetView>
  </sheetViews>
  <sheetFormatPr defaultColWidth="11.421875" defaultRowHeight="12.75"/>
  <cols>
    <col min="1" max="1" width="23.28125" style="0" bestFit="1" customWidth="1"/>
    <col min="2" max="2" width="10.140625" style="0" bestFit="1" customWidth="1"/>
    <col min="3" max="4" width="12.421875" style="0" bestFit="1" customWidth="1"/>
    <col min="5" max="5" width="11.7109375" style="0" bestFit="1" customWidth="1"/>
    <col min="6" max="7" width="11.28125" style="0" bestFit="1" customWidth="1"/>
  </cols>
  <sheetData>
    <row r="1" spans="1:7" ht="12.75">
      <c r="A1" s="32"/>
      <c r="B1" s="32"/>
      <c r="C1" s="32"/>
      <c r="D1" s="32"/>
      <c r="E1" s="32"/>
      <c r="F1" s="32"/>
      <c r="G1" s="32"/>
    </row>
    <row r="2" spans="1:7" ht="12.75">
      <c r="A2" s="33" t="s">
        <v>59</v>
      </c>
      <c r="B2" s="8" t="s">
        <v>15</v>
      </c>
      <c r="C2" s="8" t="s">
        <v>57</v>
      </c>
      <c r="D2" s="8" t="s">
        <v>21</v>
      </c>
      <c r="E2" s="8" t="s">
        <v>25</v>
      </c>
      <c r="F2" s="8" t="s">
        <v>22</v>
      </c>
      <c r="G2" s="8" t="s">
        <v>23</v>
      </c>
    </row>
    <row r="3" spans="1:7" ht="12.75">
      <c r="A3" s="34" t="s">
        <v>60</v>
      </c>
      <c r="B3" s="34">
        <v>550</v>
      </c>
      <c r="C3" s="34">
        <v>550</v>
      </c>
      <c r="D3" s="34">
        <v>450</v>
      </c>
      <c r="E3" s="34">
        <v>500</v>
      </c>
      <c r="F3" s="34">
        <v>550</v>
      </c>
      <c r="G3" s="34">
        <v>750</v>
      </c>
    </row>
    <row r="4" spans="1:7" ht="12.75">
      <c r="A4" s="35" t="s">
        <v>13</v>
      </c>
      <c r="B4" s="35">
        <v>250</v>
      </c>
      <c r="C4" s="35">
        <v>180</v>
      </c>
      <c r="D4" s="35">
        <v>250</v>
      </c>
      <c r="E4" s="35">
        <v>280</v>
      </c>
      <c r="F4" s="35">
        <v>350</v>
      </c>
      <c r="G4" s="35">
        <v>250</v>
      </c>
    </row>
    <row r="6" spans="1:3" ht="12.75">
      <c r="A6" s="30" t="s">
        <v>0</v>
      </c>
      <c r="B6" s="31"/>
      <c r="C6" s="29"/>
    </row>
    <row r="7" spans="1:2" ht="12.75">
      <c r="A7" s="1" t="s">
        <v>1</v>
      </c>
      <c r="B7" s="10">
        <f>B8*B9</f>
        <v>140000</v>
      </c>
    </row>
    <row r="8" spans="1:2" ht="12.75">
      <c r="A8" s="3" t="s">
        <v>12</v>
      </c>
      <c r="B8" s="11">
        <v>500</v>
      </c>
    </row>
    <row r="9" spans="1:2" ht="12.75">
      <c r="A9" s="4" t="s">
        <v>13</v>
      </c>
      <c r="B9" s="12">
        <v>280</v>
      </c>
    </row>
    <row r="10" spans="1:2" ht="12.75">
      <c r="A10" s="1" t="s">
        <v>2</v>
      </c>
      <c r="B10" s="10">
        <f>B11+B14</f>
        <v>33600</v>
      </c>
    </row>
    <row r="11" spans="1:2" ht="12.75">
      <c r="A11" s="2" t="s">
        <v>3</v>
      </c>
      <c r="B11" s="13">
        <f>B12*B13*B9</f>
        <v>14000</v>
      </c>
    </row>
    <row r="12" spans="1:2" ht="12.75">
      <c r="A12" s="3" t="s">
        <v>14</v>
      </c>
      <c r="B12" s="11">
        <v>5</v>
      </c>
    </row>
    <row r="13" spans="1:2" ht="12.75">
      <c r="A13" s="4" t="s">
        <v>20</v>
      </c>
      <c r="B13" s="12">
        <v>10</v>
      </c>
    </row>
    <row r="14" spans="1:2" ht="12.75">
      <c r="A14" s="2" t="s">
        <v>4</v>
      </c>
      <c r="B14" s="13">
        <f>B15*B16*B9</f>
        <v>19600</v>
      </c>
    </row>
    <row r="15" spans="1:2" ht="12.75">
      <c r="A15" s="3" t="s">
        <v>14</v>
      </c>
      <c r="B15" s="11">
        <v>35</v>
      </c>
    </row>
    <row r="16" spans="1:2" ht="12.75">
      <c r="A16" s="4" t="s">
        <v>20</v>
      </c>
      <c r="B16" s="12">
        <v>2</v>
      </c>
    </row>
    <row r="17" spans="1:2" ht="12.75">
      <c r="A17" s="1" t="s">
        <v>5</v>
      </c>
      <c r="B17" s="10">
        <f>B18+B21+B24</f>
        <v>25060</v>
      </c>
    </row>
    <row r="18" spans="1:2" ht="12.75">
      <c r="A18" s="2" t="s">
        <v>6</v>
      </c>
      <c r="B18" s="13">
        <f>B19*B20*B9</f>
        <v>2800</v>
      </c>
    </row>
    <row r="19" spans="1:2" ht="12.75">
      <c r="A19" s="3" t="s">
        <v>16</v>
      </c>
      <c r="B19" s="11">
        <v>1</v>
      </c>
    </row>
    <row r="20" spans="1:2" ht="12.75">
      <c r="A20" s="4" t="s">
        <v>7</v>
      </c>
      <c r="B20" s="12">
        <v>10</v>
      </c>
    </row>
    <row r="21" spans="1:2" ht="12.75">
      <c r="A21" s="2" t="s">
        <v>8</v>
      </c>
      <c r="B21" s="13">
        <f>B22*B23*B9</f>
        <v>7140</v>
      </c>
    </row>
    <row r="22" spans="1:2" ht="12.75">
      <c r="A22" s="3" t="s">
        <v>16</v>
      </c>
      <c r="B22" s="11">
        <v>3</v>
      </c>
    </row>
    <row r="23" spans="1:2" ht="12.75">
      <c r="A23" s="4" t="s">
        <v>7</v>
      </c>
      <c r="B23" s="12">
        <v>8.5</v>
      </c>
    </row>
    <row r="24" spans="1:2" ht="12.75">
      <c r="A24" s="2" t="s">
        <v>9</v>
      </c>
      <c r="B24" s="13">
        <f>B25*B26*B9</f>
        <v>15120</v>
      </c>
    </row>
    <row r="25" spans="1:2" ht="12.75">
      <c r="A25" s="3" t="s">
        <v>16</v>
      </c>
      <c r="B25" s="11">
        <v>6</v>
      </c>
    </row>
    <row r="26" spans="1:2" ht="12.75">
      <c r="A26" s="4" t="s">
        <v>7</v>
      </c>
      <c r="B26" s="12">
        <v>9</v>
      </c>
    </row>
    <row r="27" spans="1:2" ht="12.75">
      <c r="A27" s="1" t="s">
        <v>10</v>
      </c>
      <c r="B27" s="10">
        <f>SUM(B28:B31)*B9</f>
        <v>61600</v>
      </c>
    </row>
    <row r="28" spans="1:2" ht="12.75">
      <c r="A28" s="5" t="s">
        <v>17</v>
      </c>
      <c r="B28" s="11">
        <v>25</v>
      </c>
    </row>
    <row r="29" spans="1:2" ht="12.75">
      <c r="A29" s="6" t="s">
        <v>18</v>
      </c>
      <c r="B29" s="14">
        <v>10</v>
      </c>
    </row>
    <row r="30" spans="1:2" ht="12.75">
      <c r="A30" s="6" t="s">
        <v>19</v>
      </c>
      <c r="B30" s="14">
        <v>100</v>
      </c>
    </row>
    <row r="31" spans="1:2" ht="12.75">
      <c r="A31" s="7" t="s">
        <v>62</v>
      </c>
      <c r="B31" s="12">
        <v>85</v>
      </c>
    </row>
    <row r="32" spans="1:2" ht="12.75">
      <c r="A32" s="9" t="s">
        <v>11</v>
      </c>
      <c r="B32" s="15">
        <f>B7-B10-B17-B27</f>
        <v>19740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</cp:lastModifiedBy>
  <dcterms:created xsi:type="dcterms:W3CDTF">1996-10-17T05:27:31Z</dcterms:created>
  <dcterms:modified xsi:type="dcterms:W3CDTF">2010-11-03T09:18:04Z</dcterms:modified>
  <cp:category/>
  <cp:version/>
  <cp:contentType/>
  <cp:contentStatus/>
</cp:coreProperties>
</file>